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worksheets/sheet4.xml" ContentType="application/vnd.openxmlformats-officedocument.spreadsheetml.worksheet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worksheets/sheet6.xml" ContentType="application/vnd.openxmlformats-officedocument.spreadsheetml.worksheet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worksheets/sheet7.xml" ContentType="application/vnd.openxmlformats-officedocument.spreadsheetml.worksheet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omments7.xml" ContentType="application/vnd.openxmlformats-officedocument.spreadsheetml.comments+xml"/>
  <Override PartName="/xl/threadedcomments/threadedcomment7.xml" ContentType="application/vnd.ms-excel.threadedcomments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1255f37ae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_Me" sheetId="1" r:id="R5c64f5bf26ba4609"/>
    <x:sheet xmlns:r="http://schemas.openxmlformats.org/officeDocument/2006/relationships" name="Assumptions" sheetId="2" r:id="Reaf2c4e2c5014d14"/>
    <x:sheet xmlns:r="http://schemas.openxmlformats.org/officeDocument/2006/relationships" name="Provider_Rates" sheetId="3" r:id="Rb243270016eb4a5c"/>
    <x:sheet xmlns:r="http://schemas.openxmlformats.org/officeDocument/2006/relationships" name="Jobs" sheetId="4" r:id="R2eeb31b5941e4151"/>
    <x:sheet xmlns:r="http://schemas.openxmlformats.org/officeDocument/2006/relationships" name="Provider_Usage" sheetId="5" r:id="Rc61cebdcd3cf4b40"/>
    <x:sheet xmlns:r="http://schemas.openxmlformats.org/officeDocument/2006/relationships" name="Provider_Invoices" sheetId="6" r:id="R19d3bab388e44e0f"/>
    <x:sheet xmlns:r="http://schemas.openxmlformats.org/officeDocument/2006/relationships" name="Invoice_Allocations" sheetId="7" r:id="R857cce5eea714ead"/>
    <x:sheet xmlns:r="http://schemas.openxmlformats.org/officeDocument/2006/relationships" name="Human_Work" sheetId="8" r:id="Rf235cb5c62084af1"/>
    <x:sheet xmlns:r="http://schemas.openxmlformats.org/officeDocument/2006/relationships" name="Value_Cycles" sheetId="9" r:id="R69b32706351c4f68"/>
    <x:sheet xmlns:r="http://schemas.openxmlformats.org/officeDocument/2006/relationships" name="Commercial_Cycles" sheetId="10" r:id="R8ffe9b25602545cd"/>
    <x:sheet xmlns:r="http://schemas.openxmlformats.org/officeDocument/2006/relationships" name="Variant_Review" sheetId="11" r:id="Ra3add7e7aa4641a8"/>
    <x:sheet xmlns:r="http://schemas.openxmlformats.org/officeDocument/2006/relationships" name="Dashboard" sheetId="12" r:id="R8d841e5fec7249b6"/>
    <x:sheet xmlns:r="http://schemas.openxmlformats.org/officeDocument/2006/relationships" name="Metric_Contracts" sheetId="13" r:id="Rd4b826f1a7884468"/>
    <x:sheet xmlns:r="http://schemas.openxmlformats.org/officeDocument/2006/relationships" name="Checks" sheetId="14" r:id="R778e55a7d0104584"/>
    <x:sheet xmlns:r="http://schemas.openxmlformats.org/officeDocument/2006/relationships" name="Sources" sheetId="15" r:id="R37989707ee6549a4"/>
  </x:sheets>
</x:workbook>
</file>

<file path=xl/comments1.xml><?xml version="1.0" encoding="utf-8"?>
<x:comments xmlns:x="http://schemas.openxmlformats.org/spreadsheetml/2006/main">
  <x:authors>
    <x:author>tc={6E13FA98-F3DE-A310-3D21-73F6808FF7B4}</x:author>
    <x:author>tc={42F45D15-6558-0F2D-0670-7AF626D6CEEB}</x:author>
  </x:authors>
  <x:commentList>
    <x:comment ref="B8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Internal economic value, not customer price and not a tax/accounting wage. Include review, correction, support, incident and founder rescue capacity.</x:t>
        </x:r>
      </x:text>
    </x:comment>
    <x:comment ref="B14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Critical failures are architecture vetoes. The default 0 means any observed critical job stops expansion; 0/n still does not prove safety.</x:t>
        </x:r>
      </x:text>
    </x:comment>
  </x:commentList>
</x:comments>
</file>

<file path=xl/comments2.xml><?xml version="1.0" encoding="utf-8"?>
<x:comments xmlns:x="http://schemas.openxmlformats.org/spreadsheetml/2006/main">
  <x:authors>
    <x:author>tc={F46410C0-2F57-98FB-5D83-7C33C4806300}</x:author>
  </x:authors>
  <x:commentList>
    <x:comment ref="E6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Public list-price seed as of 2026-08-01. Replace with actual billing channel, region, tier and contract rate. Invoice reconciliation belongs in Provider_Invoices / Invoice_Allocations.</x:t>
        </x:r>
      </x:text>
    </x:comment>
  </x:commentList>
</x:comments>
</file>

<file path=xl/comments3.xml><?xml version="1.0" encoding="utf-8"?>
<x:comments xmlns:x="http://schemas.openxmlformats.org/spreadsheetml/2006/main">
  <x:authors>
    <x:author>tc={459473BE-8A68-348B-B33C-BFAF9960C8A8}</x:author>
  </x:authors>
  <x:commentList>
    <x:comment ref="A6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Synthetic job. Create the row when an eligible opportunity occurs, even if the customer never starts the feature.</x:t>
        </x:r>
      </x:text>
    </x:comment>
  </x:commentList>
</x:comments>
</file>

<file path=xl/comments4.xml><?xml version="1.0" encoding="utf-8"?>
<x:comments xmlns:x="http://schemas.openxmlformats.org/spreadsheetml/2006/main">
  <x:authors>
    <x:author>tc={0943D69C-7F20-F779-AF41-250823BAFA5B}</x:author>
  </x:authors>
  <x:commentList>
    <x:comment ref="N6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Provider Cost API or usage-export estimate. This is not invoice-reconciled cost and is never used as actual job economics without a closed invoice allocation.</x:t>
        </x:r>
      </x:text>
    </x:comment>
  </x:commentList>
</x:comments>
</file>

<file path=xl/comments5.xml><?xml version="1.0" encoding="utf-8"?>
<x:comments xmlns:x="http://schemas.openxmlformats.org/spreadsheetml/2006/main">
  <x:authors>
    <x:author>tc={96D81283-29D7-1B2E-F2CC-85CC407C140E}</x:author>
  </x:authors>
  <x:commentList>
    <x:comment ref="G6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Provider credit reduces provider cash/direct usage. It is separate from customer refund or credit in Commercial_Cycles.</x:t>
        </x:r>
      </x:text>
    </x:comment>
  </x:commentList>
</x:comments>
</file>

<file path=xl/comments6.xml><?xml version="1.0" encoding="utf-8"?>
<x:comments xmlns:x="http://schemas.openxmlformats.org/spreadsheetml/2006/main">
  <x:authors>
    <x:author>tc={AB266769-C592-786E-165D-DCDBF6AC74EC}</x:author>
  </x:authors>
  <x:commentList>
    <x:comment ref="D6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Closed-invoice direct usage allocated once to one Usage_ID. This allocation, not Cost API estimate, feeds job economics.</x:t>
        </x:r>
      </x:text>
    </x:comment>
  </x:commentList>
</x:comments>
</file>

<file path=xl/comments7.xml><?xml version="1.0" encoding="utf-8"?>
<x:comments xmlns:x="http://schemas.openxmlformats.org/spreadsheetml/2006/main">
  <x:authors>
    <x:author>tc={550C4E9B-AFE5-0183-7287-25A2905FDD8C}</x:author>
  </x:authors>
  <x:commentList>
    <x:comment ref="I6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Account-level illustrative revenue. It is intentionally not allocated to the AI feature. Do not duplicate it across workflow value cycles.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yyyy-mm-dd"/>
    <x:numFmt numFmtId="201" formatCode="#,##0;[Red](#,##0);-"/>
    <x:numFmt numFmtId="202" formatCode="0.0%;[Red](0.0%);-"/>
    <x:numFmt numFmtId="203" formatCode="#,##0.0;[Red](#,##0.0);-"/>
    <x:numFmt numFmtId="204" formatCode="$0.000;[Red]($0.000);-"/>
    <x:numFmt numFmtId="205" formatCode="$0.0000;[Red]($0.0000);-"/>
  </x:numFmts>
  <x:fonts count="17">
    <x:font>
      <x:sz val="11"/>
      <x:name val="Carlito"/>
    </x:font>
    <x:font>
      <x:b/>
      <x:sz val="18"/>
      <x:color rgb="FFFFFFFF"/>
      <x:name val="Carlito"/>
    </x:font>
    <x:font>
      <x:i/>
      <x:sz val="10"/>
      <x:color rgb="FF334155"/>
      <x:name val="Carlito"/>
    </x:font>
    <x:font>
      <x:b/>
      <x:sz val="11"/>
      <x:color rgb="FFFFFFFF"/>
      <x:name val="Carlito"/>
    </x:font>
    <x:font>
      <x:b/>
      <x:sz val="11"/>
      <x:color rgb="FF0F766E"/>
      <x:name val="Carlito"/>
    </x:font>
    <x:font>
      <x:b/>
      <x:sz val="11"/>
      <x:color rgb="FF334155"/>
      <x:name val="Carlito"/>
    </x:font>
    <x:font>
      <x:b/>
      <x:sz val="9"/>
      <x:color rgb="FFFFFFFF"/>
      <x:name val="Carlito"/>
    </x:font>
    <x:font>
      <x:b/>
      <x:sz val="11"/>
      <x:color rgb="FFB45309"/>
      <x:name val="Carlito"/>
    </x:font>
    <x:font>
      <x:b/>
      <x:sz val="11"/>
      <x:color rgb="FF7E22CE"/>
      <x:name val="Carlito"/>
    </x:font>
    <x:font>
      <x:sz val="11"/>
      <x:color rgb="FF1D4ED8"/>
      <x:name val="Carlito"/>
    </x:font>
    <x:font>
      <x:i/>
      <x:sz val="9"/>
      <x:color rgb="FF64748B"/>
      <x:name val="Carlito"/>
    </x:font>
    <x:font>
      <x:sz val="11"/>
      <x:color rgb="FF15803D"/>
      <x:name val="Carlito"/>
    </x:font>
    <x:font>
      <x:b/>
      <x:sz val="9"/>
      <x:color rgb="FF334155"/>
      <x:name val="Carlito"/>
    </x:font>
    <x:font>
      <x:b/>
      <x:sz val="14"/>
      <x:color rgb="FF15803D"/>
      <x:name val="Carlito"/>
    </x:font>
    <x:font>
      <x:b/>
      <x:sz val="9"/>
      <x:color rgb="FF1D4ED8"/>
      <x:name val="Carlito"/>
    </x:font>
    <x:font>
      <x:b/>
      <x:sz val="12"/>
      <x:color rgb="FF15803D"/>
      <x:name val="Carlito"/>
    </x:font>
    <x:font>
      <x:b/>
      <x:sz val="11"/>
      <x:color rgb="FFB91C1C"/>
      <x:name val="Carlito"/>
    </x:font>
  </x:fonts>
  <x:fills count="12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1F5F9"/>
      </x:patternFill>
    </x:fill>
    <x:fill>
      <x:patternFill patternType="solid">
        <x:fgColor rgb="FF0F766E"/>
      </x:patternFill>
    </x:fill>
    <x:fill>
      <x:patternFill patternType="solid">
        <x:fgColor rgb="FFCCFBF1"/>
      </x:patternFill>
    </x:fill>
    <x:fill>
      <x:patternFill patternType="solid">
        <x:fgColor rgb="FF334155"/>
      </x:patternFill>
    </x:fill>
    <x:fill>
      <x:patternFill patternType="solid">
        <x:fgColor rgb="FFFEF3C7"/>
      </x:patternFill>
    </x:fill>
    <x:fill>
      <x:patternFill patternType="solid">
        <x:fgColor rgb="FFF3E8FF"/>
      </x:patternFill>
    </x:fill>
    <x:fill>
      <x:patternFill patternType="solid">
        <x:fgColor rgb="FFEAF2FF"/>
      </x:patternFill>
    </x:fill>
    <x:fill>
      <x:patternFill patternType="solid">
        <x:fgColor rgb="FFFFFFFF"/>
      </x:patternFill>
    </x:fill>
    <x:fill>
      <x:patternFill patternType="solid">
        <x:fgColor rgb="FFFEE2E2"/>
      </x:patternFill>
    </x:fill>
  </x:fills>
  <x:borders count="52">
    <x:border/>
    <x:border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top style="thin">
        <x:color rgb="FFCBD5E1"/>
      </x:top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084FC"/>
      </x:left>
      <x:top style="thin">
        <x:color rgb="FFC084FC"/>
      </x:top>
    </x:border>
    <x:border>
      <x:top style="thin">
        <x:color rgb="FFC084FC"/>
      </x:top>
    </x:border>
    <x:border>
      <x:right style="thin">
        <x:color rgb="FFC084FC"/>
      </x:right>
      <x:top style="thin">
        <x:color rgb="FFC084FC"/>
      </x:top>
    </x:border>
    <x:border>
      <x:left style="thin">
        <x:color rgb="FFC084FC"/>
      </x:left>
    </x:border>
    <x:border>
      <x:right style="thin">
        <x:color rgb="FFC084FC"/>
      </x:right>
    </x:border>
    <x:border>
      <x:left style="thin">
        <x:color rgb="FFC084FC"/>
      </x:left>
      <x:bottom style="thin">
        <x:color rgb="FFC084FC"/>
      </x:bottom>
    </x:border>
    <x:border>
      <x:bottom style="thin">
        <x:color rgb="FFC084FC"/>
      </x:bottom>
    </x:border>
    <x:border>
      <x:right style="thin">
        <x:color rgb="FFC084FC"/>
      </x:right>
      <x:bottom style="thin">
        <x:color rgb="FFC084FC"/>
      </x:bottom>
    </x:border>
    <x:border>
      <x:left style="thin">
        <x:color rgb="FF93C5FD"/>
      </x:left>
      <x:right style="thin">
        <x:color rgb="FF93C5FD"/>
      </x:right>
      <x:top style="thin">
        <x:color rgb="FF93C5FD"/>
      </x:top>
    </x:border>
    <x:border>
      <x:left style="thin">
        <x:color rgb="FF93C5FD"/>
      </x:left>
      <x:right style="thin">
        <x:color rgb="FF93C5FD"/>
      </x:right>
    </x:border>
    <x:border>
      <x:left style="thin">
        <x:color rgb="FF93C5FD"/>
      </x:left>
      <x:right style="thin">
        <x:color rgb="FF93C5FD"/>
      </x:right>
      <x:bottom style="thin">
        <x:color rgb="FF93C5FD"/>
      </x:bottom>
    </x:border>
    <x:border>
      <x:left style="thin">
        <x:color rgb="FFF59E0B"/>
      </x:left>
      <x:top style="thin">
        <x:color rgb="FFF59E0B"/>
      </x:top>
    </x:border>
    <x:border>
      <x:top style="thin">
        <x:color rgb="FFF59E0B"/>
      </x:top>
    </x:border>
    <x:border>
      <x:right style="thin">
        <x:color rgb="FFF59E0B"/>
      </x:right>
      <x:top style="thin">
        <x:color rgb="FFF59E0B"/>
      </x:top>
    </x:border>
    <x:border>
      <x:left style="thin">
        <x:color rgb="FFF59E0B"/>
      </x:left>
    </x:border>
    <x:border>
      <x:right style="thin">
        <x:color rgb="FFF59E0B"/>
      </x:right>
    </x:border>
    <x:border>
      <x:left style="thin">
        <x:color rgb="FFF59E0B"/>
      </x:left>
      <x:bottom style="thin">
        <x:color rgb="FFF59E0B"/>
      </x:bottom>
    </x:border>
    <x:border>
      <x:bottom style="thin">
        <x:color rgb="FFF59E0B"/>
      </x:bottom>
    </x:border>
    <x:border>
      <x:right style="thin">
        <x:color rgb="FFF59E0B"/>
      </x:right>
      <x:bottom style="thin">
        <x:color rgb="FFF59E0B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93C5FD"/>
      </x:left>
      <x:right style="thin">
        <x:color rgb="FFCBD5E1"/>
      </x:right>
      <x:top style="thin">
        <x:color rgb="FF93C5FD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93C5FD"/>
      </x:top>
      <x:bottom style="thin">
        <x:color rgb="FFCBD5E1"/>
      </x:bottom>
    </x:border>
    <x:border>
      <x:left style="thin">
        <x:color rgb="FFCBD5E1"/>
      </x:left>
      <x:right style="thin">
        <x:color rgb="FF93C5FD"/>
      </x:right>
      <x:top style="thin">
        <x:color rgb="FF93C5FD"/>
      </x:top>
      <x:bottom style="thin">
        <x:color rgb="FFCBD5E1"/>
      </x:bottom>
    </x:border>
    <x:border>
      <x:left style="thin">
        <x:color rgb="FF93C5FD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93C5FD"/>
      </x:right>
      <x:top style="thin">
        <x:color rgb="FFCBD5E1"/>
      </x:top>
      <x:bottom style="thin">
        <x:color rgb="FFCBD5E1"/>
      </x:bottom>
    </x:border>
    <x:border>
      <x:left style="thin">
        <x:color rgb="FF93C5FD"/>
      </x:left>
      <x:right style="thin">
        <x:color rgb="FFCBD5E1"/>
      </x:right>
      <x:top style="thin">
        <x:color rgb="FFCBD5E1"/>
      </x:top>
      <x:bottom style="thin">
        <x:color rgb="FF93C5FD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93C5FD"/>
      </x:bottom>
    </x:border>
    <x:border>
      <x:left style="thin">
        <x:color rgb="FFCBD5E1"/>
      </x:left>
      <x:right style="thin">
        <x:color rgb="FF93C5FD"/>
      </x:right>
      <x:top style="thin">
        <x:color rgb="FFCBD5E1"/>
      </x:top>
      <x:bottom style="thin">
        <x:color rgb="FF93C5FD"/>
      </x:bottom>
    </x:border>
    <x:border>
      <x:left style="thin">
        <x:color rgb="FF93C5FD"/>
      </x:left>
      <x:top style="thin">
        <x:color rgb="FF93C5FD"/>
      </x:top>
    </x:border>
    <x:border>
      <x:top style="thin">
        <x:color rgb="FF93C5FD"/>
      </x:top>
    </x:border>
    <x:border>
      <x:right style="thin">
        <x:color rgb="FF93C5FD"/>
      </x:right>
      <x:top style="thin">
        <x:color rgb="FF93C5FD"/>
      </x:top>
    </x:border>
    <x:border>
      <x:left style="thin">
        <x:color rgb="FF93C5FD"/>
      </x:left>
    </x:border>
    <x:border>
      <x:right style="thin">
        <x:color rgb="FF93C5FD"/>
      </x:right>
    </x:border>
    <x:border>
      <x:left style="thin">
        <x:color rgb="FF93C5FD"/>
      </x:left>
      <x:bottom style="thin">
        <x:color rgb="FF93C5FD"/>
      </x:bottom>
    </x:border>
    <x:border>
      <x:bottom style="thin">
        <x:color rgb="FF93C5FD"/>
      </x:bottom>
    </x:border>
    <x:border>
      <x:right style="thin">
        <x:color rgb="FF93C5FD"/>
      </x:right>
      <x:bottom style="thin">
        <x:color rgb="FF93C5FD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</x:border>
    <x:border>
      <x:left style="thin">
        <x:color rgb="FFCBD5E1"/>
      </x:left>
      <x:right style="thin">
        <x:color rgb="FFCBD5E1"/>
      </x:right>
      <x:bottom style="thin">
        <x:color rgb="FFCBD5E1"/>
      </x:bottom>
    </x:border>
    <x:border>
      <x:left style="thin">
        <x:color rgb="FFF87171"/>
      </x:left>
      <x:top style="thin">
        <x:color rgb="FFF87171"/>
      </x:top>
    </x:border>
    <x:border>
      <x:top style="thin">
        <x:color rgb="FFF87171"/>
      </x:top>
    </x:border>
    <x:border>
      <x:right style="thin">
        <x:color rgb="FFF87171"/>
      </x:right>
      <x:top style="thin">
        <x:color rgb="FFF87171"/>
      </x:top>
    </x:border>
    <x:border>
      <x:left style="thin">
        <x:color rgb="FFF87171"/>
      </x:left>
    </x:border>
    <x:border>
      <x:right style="thin">
        <x:color rgb="FFF87171"/>
      </x:right>
    </x:border>
    <x:border>
      <x:left style="thin">
        <x:color rgb="FFF87171"/>
      </x:left>
      <x:bottom style="thin">
        <x:color rgb="FFF87171"/>
      </x:bottom>
    </x:border>
    <x:border>
      <x:bottom style="thin">
        <x:color rgb="FFF87171"/>
      </x:bottom>
    </x:border>
    <x:border>
      <x:right style="thin">
        <x:color rgb="FFF87171"/>
      </x:right>
      <x:bottom style="thin">
        <x:color rgb="FFF87171"/>
      </x:bottom>
    </x:border>
  </x:borders>
  <x:cellStyleXfs count="1">
    <x:xf numFmtId="0" fontId="0" fillId="0" borderId="0"/>
  </x:cellStyleXfs>
  <x:cellXfs count="26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5" fillId="0" borderId="1" xfId="0" applyNumberFormat="1" applyFont="1" applyFill="1" applyBorder="1"/>
    <x:xf numFmtId="0" fontId="0" fillId="0" borderId="1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5" fillId="0" borderId="2" xfId="0" applyNumberFormat="1" applyFont="1" applyFill="1" applyBorder="1"/>
    <x:xf numFmtId="0" fontId="0" fillId="0" borderId="2" xfId="0" applyNumberFormat="1" applyFont="1" applyFill="1" applyBorder="1"/>
    <x:xf numFmtId="0" fontId="4" fillId="5" borderId="3" xfId="0" applyNumberFormat="1" applyFont="1" applyFill="1" applyBorder="1" applyAlignment="1">
      <x:alignment horizontal="center"/>
    </x:xf>
    <x:xf numFmtId="0" fontId="5" fillId="0" borderId="3" xfId="0" applyNumberFormat="1" applyFont="1" applyFill="1" applyBorder="1"/>
    <x:xf numFmtId="0" fontId="0" fillId="0" borderId="3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4" xfId="0" applyNumberFormat="1" applyFont="1" applyFill="1" applyBorder="1"/>
    <x:xf numFmtId="0" fontId="6" fillId="6" borderId="2" xfId="0" applyNumberFormat="1" applyFont="1" applyFill="1" applyBorder="1"/>
    <x:xf numFmtId="0" fontId="6" fillId="6" borderId="5" xfId="0" applyNumberFormat="1" applyFont="1" applyFill="1" applyBorder="1"/>
    <x:xf numFmtId="0" fontId="6" fillId="6" borderId="4" xfId="0" applyNumberFormat="1" applyFont="1" applyFill="1" applyBorder="1" applyAlignment="1">
      <x:alignment wrapText="1"/>
    </x:xf>
    <x:xf numFmtId="0" fontId="6" fillId="6" borderId="2" xfId="0" applyNumberFormat="1" applyFont="1" applyFill="1" applyBorder="1" applyAlignment="1">
      <x:alignment wrapText="1"/>
    </x:xf>
    <x:xf numFmtId="0" fontId="6" fillId="6" borderId="5" xfId="0" applyNumberFormat="1" applyFont="1" applyFill="1" applyBorder="1" applyAlignment="1">
      <x:alignment wrapText="1"/>
    </x:xf>
    <x:xf numFmtId="0" fontId="6" fillId="6" borderId="4" xfId="0" applyNumberFormat="1" applyFont="1" applyFill="1" applyBorder="1" applyAlignment="1">
      <x:alignment horizontal="center" wrapText="1"/>
    </x:xf>
    <x:xf numFmtId="0" fontId="6" fillId="6" borderId="2" xfId="0" applyNumberFormat="1" applyFont="1" applyFill="1" applyBorder="1" applyAlignment="1">
      <x:alignment horizontal="center" wrapText="1"/>
    </x:xf>
    <x:xf numFmtId="0" fontId="6" fillId="6" borderId="5" xfId="0" applyNumberFormat="1" applyFont="1" applyFill="1" applyBorder="1" applyAlignment="1">
      <x:alignment horizontal="center" wrapText="1"/>
    </x:xf>
    <x:xf numFmtId="0" fontId="6" fillId="6" borderId="4" xfId="0" applyNumberFormat="1" applyFont="1" applyFill="1" applyBorder="1" applyAlignment="1">
      <x:alignment horizontal="center" vertical="center" wrapText="1"/>
    </x:xf>
    <x:xf numFmtId="0" fontId="6" fillId="6" borderId="2" xfId="0" applyNumberFormat="1" applyFont="1" applyFill="1" applyBorder="1" applyAlignment="1">
      <x:alignment horizontal="center" vertical="center" wrapText="1"/>
    </x:xf>
    <x:xf numFmtId="0" fontId="6" fillId="6" borderId="5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6" xfId="0" applyNumberFormat="1" applyFont="1" applyFill="1" applyBorder="1"/>
    <x:xf numFmtId="0" fontId="8" fillId="8" borderId="7" xfId="0" applyNumberFormat="1" applyFont="1" applyFill="1" applyBorder="1"/>
    <x:xf numFmtId="0" fontId="8" fillId="8" borderId="8" xfId="0" applyNumberFormat="1" applyFont="1" applyFill="1" applyBorder="1"/>
    <x:xf numFmtId="0" fontId="8" fillId="8" borderId="9" xfId="0" applyNumberFormat="1" applyFont="1" applyFill="1" applyBorder="1"/>
    <x:xf numFmtId="0" fontId="8" fillId="8" borderId="10" xfId="0" applyNumberFormat="1" applyFont="1" applyFill="1" applyBorder="1"/>
    <x:xf numFmtId="0" fontId="8" fillId="8" borderId="11" xfId="0" applyNumberFormat="1" applyFont="1" applyFill="1" applyBorder="1"/>
    <x:xf numFmtId="0" fontId="8" fillId="8" borderId="12" xfId="0" applyNumberFormat="1" applyFont="1" applyFill="1" applyBorder="1"/>
    <x:xf numFmtId="0" fontId="8" fillId="8" borderId="13" xfId="0" applyNumberFormat="1" applyFont="1" applyFill="1" applyBorder="1"/>
    <x:xf numFmtId="0" fontId="8" fillId="8" borderId="6" xfId="0" applyNumberFormat="1" applyFont="1" applyFill="1" applyBorder="1" applyAlignment="1">
      <x:alignment wrapText="1"/>
    </x:xf>
    <x:xf numFmtId="0" fontId="8" fillId="8" borderId="7" xfId="0" applyNumberFormat="1" applyFont="1" applyFill="1" applyBorder="1" applyAlignment="1">
      <x:alignment wrapText="1"/>
    </x:xf>
    <x:xf numFmtId="0" fontId="8" fillId="8" borderId="8" xfId="0" applyNumberFormat="1" applyFont="1" applyFill="1" applyBorder="1" applyAlignment="1">
      <x:alignment wrapText="1"/>
    </x:xf>
    <x:xf numFmtId="0" fontId="8" fillId="8" borderId="9" xfId="0" applyNumberFormat="1" applyFont="1" applyFill="1" applyBorder="1" applyAlignment="1">
      <x:alignment wrapText="1"/>
    </x:xf>
    <x:xf numFmtId="0" fontId="8" fillId="8" borderId="0" xfId="0" applyNumberFormat="1" applyFont="1" applyFill="1" applyBorder="1" applyAlignment="1">
      <x:alignment wrapText="1"/>
    </x:xf>
    <x:xf numFmtId="0" fontId="8" fillId="8" borderId="10" xfId="0" applyNumberFormat="1" applyFont="1" applyFill="1" applyBorder="1" applyAlignment="1">
      <x:alignment wrapText="1"/>
    </x:xf>
    <x:xf numFmtId="0" fontId="8" fillId="8" borderId="11" xfId="0" applyNumberFormat="1" applyFont="1" applyFill="1" applyBorder="1" applyAlignment="1">
      <x:alignment wrapText="1"/>
    </x:xf>
    <x:xf numFmtId="0" fontId="8" fillId="8" borderId="12" xfId="0" applyNumberFormat="1" applyFont="1" applyFill="1" applyBorder="1" applyAlignment="1">
      <x:alignment wrapText="1"/>
    </x:xf>
    <x:xf numFmtId="0" fontId="8" fillId="8" borderId="13" xfId="0" applyNumberFormat="1" applyFont="1" applyFill="1" applyBorder="1" applyAlignment="1">
      <x:alignment wrapText="1"/>
    </x:xf>
    <x:xf numFmtId="0" fontId="8" fillId="8" borderId="6" xfId="0" applyNumberFormat="1" applyFont="1" applyFill="1" applyBorder="1" applyAlignment="1">
      <x:alignment vertical="center" wrapText="1"/>
    </x:xf>
    <x:xf numFmtId="0" fontId="8" fillId="8" borderId="7" xfId="0" applyNumberFormat="1" applyFont="1" applyFill="1" applyBorder="1" applyAlignment="1">
      <x:alignment vertical="center" wrapText="1"/>
    </x:xf>
    <x:xf numFmtId="0" fontId="8" fillId="8" borderId="8" xfId="0" applyNumberFormat="1" applyFont="1" applyFill="1" applyBorder="1" applyAlignment="1">
      <x:alignment vertical="center" wrapText="1"/>
    </x:xf>
    <x:xf numFmtId="0" fontId="8" fillId="8" borderId="9" xfId="0" applyNumberFormat="1" applyFont="1" applyFill="1" applyBorder="1" applyAlignment="1">
      <x:alignment vertical="center" wrapText="1"/>
    </x:xf>
    <x:xf numFmtId="0" fontId="8" fillId="8" borderId="0" xfId="0" applyNumberFormat="1" applyFont="1" applyFill="1" applyBorder="1" applyAlignment="1">
      <x:alignment vertical="center" wrapText="1"/>
    </x:xf>
    <x:xf numFmtId="0" fontId="8" fillId="8" borderId="10" xfId="0" applyNumberFormat="1" applyFont="1" applyFill="1" applyBorder="1" applyAlignment="1">
      <x:alignment vertical="center" wrapText="1"/>
    </x:xf>
    <x:xf numFmtId="0" fontId="8" fillId="8" borderId="11" xfId="0" applyNumberFormat="1" applyFont="1" applyFill="1" applyBorder="1" applyAlignment="1">
      <x:alignment vertical="center" wrapText="1"/>
    </x:xf>
    <x:xf numFmtId="0" fontId="8" fillId="8" borderId="12" xfId="0" applyNumberFormat="1" applyFont="1" applyFill="1" applyBorder="1" applyAlignment="1">
      <x:alignment vertical="center" wrapText="1"/>
    </x:xf>
    <x:xf numFmtId="0" fontId="8" fillId="8" borderId="13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9" fillId="9" borderId="0" xfId="0" applyNumberFormat="1" applyFont="1" applyFill="1" applyBorder="1"/>
    <x:xf numFmtId="0" fontId="9" fillId="9" borderId="14" xfId="0" applyNumberFormat="1" applyFont="1" applyFill="1" applyBorder="1"/>
    <x:xf numFmtId="0" fontId="9" fillId="9" borderId="15" xfId="0" applyNumberFormat="1" applyFont="1" applyFill="1" applyBorder="1"/>
    <x:xf numFmtId="0" fontId="9" fillId="9" borderId="16" xfId="0" applyNumberFormat="1" applyFont="1" applyFill="1" applyBorder="1"/>
    <x:xf numFmtId="0" fontId="9" fillId="9" borderId="14" xfId="0" applyNumberFormat="1" applyFont="1" applyFill="1" applyBorder="1" applyAlignment="1">
      <x:alignment vertical="center"/>
    </x:xf>
    <x:xf numFmtId="0" fontId="9" fillId="9" borderId="15" xfId="0" applyNumberFormat="1" applyFont="1" applyFill="1" applyBorder="1" applyAlignment="1">
      <x:alignment vertical="center"/>
    </x:xf>
    <x:xf numFmtId="0" fontId="9" fillId="9" borderId="16" xfId="0" applyNumberFormat="1" applyFont="1" applyFill="1" applyBorder="1" applyAlignment="1">
      <x:alignment vertical="center"/>
    </x:xf>
    <x:xf numFmtId="200" fontId="9" fillId="9" borderId="14" xfId="0" applyNumberFormat="1" applyFont="1" applyFill="1" applyBorder="1" applyAlignment="1">
      <x:alignment vertical="center"/>
    </x:xf>
    <x:xf numFmtId="201" fontId="9" fillId="9" borderId="15" xfId="0" applyNumberFormat="1" applyFont="1" applyFill="1" applyBorder="1" applyAlignment="1">
      <x:alignment vertical="center"/>
    </x:xf>
    <x:xf numFmtId="202" fontId="9" fillId="9" borderId="15" xfId="0" applyNumberFormat="1" applyFont="1" applyFill="1" applyBorder="1" applyAlignment="1">
      <x:alignment vertical="center"/>
    </x:xf>
    <x:xf numFmtId="203" fontId="9" fillId="9" borderId="16" xfId="0" applyNumberFormat="1" applyFont="1" applyFill="1" applyBorder="1" applyAlignment="1">
      <x:alignment vertical="center"/>
    </x:xf>
    <x:xf numFmtId="0" fontId="10" fillId="3" borderId="0" xfId="0" applyNumberFormat="1" applyFont="1" applyFill="1" applyBorder="1"/>
    <x:xf numFmtId="0" fontId="10" fillId="3" borderId="0" xfId="0" applyNumberFormat="1" applyFont="1" applyFill="1" applyBorder="1" applyAlignment="1">
      <x:alignment wrapText="1"/>
    </x:xf>
    <x:xf numFmtId="0" fontId="10" fillId="3" borderId="0" xfId="0" applyNumberFormat="1" applyFont="1" applyFill="1" applyBorder="1" applyAlignment="1">
      <x:alignment vertical="top" wrapText="1"/>
    </x:xf>
    <x:xf numFmtId="0" fontId="7" fillId="7" borderId="17" xfId="0" applyNumberFormat="1" applyFont="1" applyFill="1" applyBorder="1"/>
    <x:xf numFmtId="0" fontId="7" fillId="7" borderId="18" xfId="0" applyNumberFormat="1" applyFont="1" applyFill="1" applyBorder="1"/>
    <x:xf numFmtId="0" fontId="7" fillId="7" borderId="19" xfId="0" applyNumberFormat="1" applyFont="1" applyFill="1" applyBorder="1"/>
    <x:xf numFmtId="0" fontId="7" fillId="7" borderId="20" xfId="0" applyNumberFormat="1" applyFont="1" applyFill="1" applyBorder="1"/>
    <x:xf numFmtId="0" fontId="7" fillId="7" borderId="21" xfId="0" applyNumberFormat="1" applyFont="1" applyFill="1" applyBorder="1"/>
    <x:xf numFmtId="0" fontId="7" fillId="7" borderId="22" xfId="0" applyNumberFormat="1" applyFont="1" applyFill="1" applyBorder="1"/>
    <x:xf numFmtId="0" fontId="7" fillId="7" borderId="23" xfId="0" applyNumberFormat="1" applyFont="1" applyFill="1" applyBorder="1"/>
    <x:xf numFmtId="0" fontId="7" fillId="7" borderId="24" xfId="0" applyNumberFormat="1" applyFont="1" applyFill="1" applyBorder="1"/>
    <x:xf numFmtId="0" fontId="7" fillId="7" borderId="17" xfId="0" applyNumberFormat="1" applyFont="1" applyFill="1" applyBorder="1" applyAlignment="1">
      <x:alignment wrapText="1"/>
    </x:xf>
    <x:xf numFmtId="0" fontId="7" fillId="7" borderId="18" xfId="0" applyNumberFormat="1" applyFont="1" applyFill="1" applyBorder="1" applyAlignment="1">
      <x:alignment wrapText="1"/>
    </x:xf>
    <x:xf numFmtId="0" fontId="7" fillId="7" borderId="19" xfId="0" applyNumberFormat="1" applyFont="1" applyFill="1" applyBorder="1" applyAlignment="1">
      <x:alignment wrapText="1"/>
    </x:xf>
    <x:xf numFmtId="0" fontId="7" fillId="7" borderId="20" xfId="0" applyNumberFormat="1" applyFont="1" applyFill="1" applyBorder="1" applyAlignment="1">
      <x:alignment wrapText="1"/>
    </x:xf>
    <x:xf numFmtId="0" fontId="7" fillId="7" borderId="21" xfId="0" applyNumberFormat="1" applyFont="1" applyFill="1" applyBorder="1" applyAlignment="1">
      <x:alignment wrapText="1"/>
    </x:xf>
    <x:xf numFmtId="0" fontId="7" fillId="7" borderId="22" xfId="0" applyNumberFormat="1" applyFont="1" applyFill="1" applyBorder="1" applyAlignment="1">
      <x:alignment wrapText="1"/>
    </x:xf>
    <x:xf numFmtId="0" fontId="7" fillId="7" borderId="23" xfId="0" applyNumberFormat="1" applyFont="1" applyFill="1" applyBorder="1" applyAlignment="1">
      <x:alignment wrapText="1"/>
    </x:xf>
    <x:xf numFmtId="0" fontId="7" fillId="7" borderId="24" xfId="0" applyNumberFormat="1" applyFont="1" applyFill="1" applyBorder="1" applyAlignment="1">
      <x:alignment wrapText="1"/>
    </x:xf>
    <x:xf numFmtId="0" fontId="7" fillId="7" borderId="17" xfId="0" applyNumberFormat="1" applyFont="1" applyFill="1" applyBorder="1" applyAlignment="1">
      <x:alignment vertical="center" wrapText="1"/>
    </x:xf>
    <x:xf numFmtId="0" fontId="7" fillId="7" borderId="18" xfId="0" applyNumberFormat="1" applyFont="1" applyFill="1" applyBorder="1" applyAlignment="1">
      <x:alignment vertical="center" wrapText="1"/>
    </x:xf>
    <x:xf numFmtId="0" fontId="7" fillId="7" borderId="19" xfId="0" applyNumberFormat="1" applyFont="1" applyFill="1" applyBorder="1" applyAlignment="1">
      <x:alignment vertical="center" wrapText="1"/>
    </x:xf>
    <x:xf numFmtId="0" fontId="7" fillId="7" borderId="20" xfId="0" applyNumberFormat="1" applyFont="1" applyFill="1" applyBorder="1" applyAlignment="1">
      <x:alignment vertical="center" wrapText="1"/>
    </x:xf>
    <x:xf numFmtId="0" fontId="7" fillId="7" borderId="21" xfId="0" applyNumberFormat="1" applyFont="1" applyFill="1" applyBorder="1" applyAlignment="1">
      <x:alignment vertical="center" wrapText="1"/>
    </x:xf>
    <x:xf numFmtId="0" fontId="7" fillId="7" borderId="22" xfId="0" applyNumberFormat="1" applyFont="1" applyFill="1" applyBorder="1" applyAlignment="1">
      <x:alignment vertical="center" wrapText="1"/>
    </x:xf>
    <x:xf numFmtId="0" fontId="7" fillId="7" borderId="23" xfId="0" applyNumberFormat="1" applyFont="1" applyFill="1" applyBorder="1" applyAlignment="1">
      <x:alignment vertical="center" wrapText="1"/>
    </x:xf>
    <x:xf numFmtId="0" fontId="7" fillId="7" borderId="24" xfId="0" applyNumberFormat="1" applyFont="1" applyFill="1" applyBorder="1" applyAlignment="1">
      <x:alignment vertical="center" wrapText="1"/>
    </x:xf>
    <x:xf numFmtId="0" fontId="6" fillId="6" borderId="25" xfId="0" applyNumberFormat="1" applyFont="1" applyFill="1" applyBorder="1" applyAlignment="1">
      <x:alignment horizontal="center" vertical="center" wrapText="1"/>
    </x:xf>
    <x:xf numFmtId="0" fontId="0" fillId="0" borderId="25" xfId="0" applyNumberFormat="1" applyFont="1" applyFill="1" applyBorder="1"/>
    <x:xf numFmtId="0" fontId="0" fillId="0" borderId="4" xfId="0" applyNumberFormat="1" applyFont="1" applyFill="1" applyBorder="1"/>
    <x:xf numFmtId="0" fontId="0" fillId="0" borderId="25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9" borderId="25" xfId="0" applyNumberFormat="1" applyFont="1" applyFill="1" applyBorder="1" applyAlignment="1">
      <x:alignment vertical="center"/>
    </x:xf>
    <x:xf numFmtId="0" fontId="0" fillId="9" borderId="4" xfId="0" applyNumberFormat="1" applyFont="1" applyFill="1" applyBorder="1" applyAlignment="1">
      <x:alignment vertical="center"/>
    </x:xf>
    <x:xf numFmtId="0" fontId="9" fillId="9" borderId="25" xfId="0" applyNumberFormat="1" applyFont="1" applyFill="1" applyBorder="1" applyAlignment="1">
      <x:alignment vertical="center"/>
    </x:xf>
    <x:xf numFmtId="0" fontId="9" fillId="9" borderId="4" xfId="0" applyNumberFormat="1" applyFont="1" applyFill="1" applyBorder="1" applyAlignment="1">
      <x:alignment vertical="center"/>
    </x:xf>
    <x:xf numFmtId="0" fontId="9" fillId="9" borderId="26" xfId="0" applyNumberFormat="1" applyFont="1" applyFill="1" applyBorder="1" applyAlignment="1">
      <x:alignment vertical="center"/>
    </x:xf>
    <x:xf numFmtId="0" fontId="9" fillId="9" borderId="27" xfId="0" applyNumberFormat="1" applyFont="1" applyFill="1" applyBorder="1" applyAlignment="1">
      <x:alignment vertical="center"/>
    </x:xf>
    <x:xf numFmtId="0" fontId="9" fillId="9" borderId="28" xfId="0" applyNumberFormat="1" applyFont="1" applyFill="1" applyBorder="1" applyAlignment="1">
      <x:alignment vertical="center"/>
    </x:xf>
    <x:xf numFmtId="0" fontId="9" fillId="9" borderId="29" xfId="0" applyNumberFormat="1" applyFont="1" applyFill="1" applyBorder="1" applyAlignment="1">
      <x:alignment vertical="center"/>
    </x:xf>
    <x:xf numFmtId="0" fontId="9" fillId="9" borderId="30" xfId="0" applyNumberFormat="1" applyFont="1" applyFill="1" applyBorder="1" applyAlignment="1">
      <x:alignment vertical="center"/>
    </x:xf>
    <x:xf numFmtId="0" fontId="9" fillId="9" borderId="31" xfId="0" applyNumberFormat="1" applyFont="1" applyFill="1" applyBorder="1" applyAlignment="1">
      <x:alignment vertical="center"/>
    </x:xf>
    <x:xf numFmtId="0" fontId="9" fillId="9" borderId="32" xfId="0" applyNumberFormat="1" applyFont="1" applyFill="1" applyBorder="1" applyAlignment="1">
      <x:alignment vertical="center"/>
    </x:xf>
    <x:xf numFmtId="0" fontId="9" fillId="9" borderId="33" xfId="0" applyNumberFormat="1" applyFont="1" applyFill="1" applyBorder="1" applyAlignment="1">
      <x:alignment vertical="center"/>
    </x:xf>
    <x:xf numFmtId="204" fontId="9" fillId="9" borderId="27" xfId="0" applyNumberFormat="1" applyFont="1" applyFill="1" applyBorder="1" applyAlignment="1">
      <x:alignment vertical="center"/>
    </x:xf>
    <x:xf numFmtId="204" fontId="9" fillId="9" borderId="25" xfId="0" applyNumberFormat="1" applyFont="1" applyFill="1" applyBorder="1" applyAlignment="1">
      <x:alignment vertical="center"/>
    </x:xf>
    <x:xf numFmtId="204" fontId="9" fillId="9" borderId="32" xfId="0" applyNumberFormat="1" applyFont="1" applyFill="1" applyBorder="1" applyAlignment="1">
      <x:alignment vertical="center"/>
    </x:xf>
    <x:xf numFmtId="200" fontId="9" fillId="9" borderId="27" xfId="0" applyNumberFormat="1" applyFont="1" applyFill="1" applyBorder="1" applyAlignment="1">
      <x:alignment vertical="center"/>
    </x:xf>
    <x:xf numFmtId="200" fontId="9" fillId="9" borderId="25" xfId="0" applyNumberFormat="1" applyFont="1" applyFill="1" applyBorder="1" applyAlignment="1">
      <x:alignment vertical="center"/>
    </x:xf>
    <x:xf numFmtId="200" fontId="9" fillId="9" borderId="32" xfId="0" applyNumberFormat="1" applyFont="1" applyFill="1" applyBorder="1" applyAlignment="1">
      <x:alignment vertical="center"/>
    </x:xf>
    <x:xf numFmtId="0" fontId="9" fillId="9" borderId="27" xfId="0" applyNumberFormat="1" applyFont="1" applyFill="1" applyBorder="1" applyAlignment="1">
      <x:alignment vertical="center" wrapText="1"/>
    </x:xf>
    <x:xf numFmtId="200" fontId="9" fillId="9" borderId="27" xfId="0" applyNumberFormat="1" applyFont="1" applyFill="1" applyBorder="1" applyAlignment="1">
      <x:alignment vertical="center" wrapText="1"/>
    </x:xf>
    <x:xf numFmtId="0" fontId="9" fillId="9" borderId="28" xfId="0" applyNumberFormat="1" applyFont="1" applyFill="1" applyBorder="1" applyAlignment="1">
      <x:alignment vertical="center" wrapText="1"/>
    </x:xf>
    <x:xf numFmtId="0" fontId="9" fillId="9" borderId="25" xfId="0" applyNumberFormat="1" applyFont="1" applyFill="1" applyBorder="1" applyAlignment="1">
      <x:alignment vertical="center" wrapText="1"/>
    </x:xf>
    <x:xf numFmtId="200" fontId="9" fillId="9" borderId="25" xfId="0" applyNumberFormat="1" applyFont="1" applyFill="1" applyBorder="1" applyAlignment="1">
      <x:alignment vertical="center" wrapText="1"/>
    </x:xf>
    <x:xf numFmtId="0" fontId="9" fillId="9" borderId="30" xfId="0" applyNumberFormat="1" applyFont="1" applyFill="1" applyBorder="1" applyAlignment="1">
      <x:alignment vertical="center" wrapText="1"/>
    </x:xf>
    <x:xf numFmtId="0" fontId="9" fillId="9" borderId="32" xfId="0" applyNumberFormat="1" applyFont="1" applyFill="1" applyBorder="1" applyAlignment="1">
      <x:alignment vertical="center" wrapText="1"/>
    </x:xf>
    <x:xf numFmtId="200" fontId="9" fillId="9" borderId="32" xfId="0" applyNumberFormat="1" applyFont="1" applyFill="1" applyBorder="1" applyAlignment="1">
      <x:alignment vertical="center" wrapText="1"/>
    </x:xf>
    <x:xf numFmtId="0" fontId="9" fillId="9" borderId="33" xfId="0" applyNumberFormat="1" applyFont="1" applyFill="1" applyBorder="1" applyAlignment="1">
      <x:alignment vertical="center" wrapText="1"/>
    </x:xf>
    <x:xf numFmtId="0" fontId="9" fillId="9" borderId="34" xfId="0" applyNumberFormat="1" applyFont="1" applyFill="1" applyBorder="1"/>
    <x:xf numFmtId="0" fontId="9" fillId="9" borderId="35" xfId="0" applyNumberFormat="1" applyFont="1" applyFill="1" applyBorder="1"/>
    <x:xf numFmtId="0" fontId="9" fillId="9" borderId="36" xfId="0" applyNumberFormat="1" applyFont="1" applyFill="1" applyBorder="1"/>
    <x:xf numFmtId="0" fontId="9" fillId="9" borderId="37" xfId="0" applyNumberFormat="1" applyFont="1" applyFill="1" applyBorder="1"/>
    <x:xf numFmtId="0" fontId="9" fillId="9" borderId="38" xfId="0" applyNumberFormat="1" applyFont="1" applyFill="1" applyBorder="1"/>
    <x:xf numFmtId="0" fontId="9" fillId="9" borderId="39" xfId="0" applyNumberFormat="1" applyFont="1" applyFill="1" applyBorder="1"/>
    <x:xf numFmtId="0" fontId="9" fillId="9" borderId="40" xfId="0" applyNumberFormat="1" applyFont="1" applyFill="1" applyBorder="1"/>
    <x:xf numFmtId="0" fontId="9" fillId="9" borderId="41" xfId="0" applyNumberFormat="1" applyFont="1" applyFill="1" applyBorder="1"/>
    <x:xf numFmtId="0" fontId="9" fillId="9" borderId="34" xfId="0" applyNumberFormat="1" applyFont="1" applyFill="1" applyBorder="1" applyAlignment="1">
      <x:alignment vertical="center"/>
    </x:xf>
    <x:xf numFmtId="0" fontId="9" fillId="9" borderId="35" xfId="0" applyNumberFormat="1" applyFont="1" applyFill="1" applyBorder="1" applyAlignment="1">
      <x:alignment vertical="center"/>
    </x:xf>
    <x:xf numFmtId="0" fontId="9" fillId="9" borderId="36" xfId="0" applyNumberFormat="1" applyFont="1" applyFill="1" applyBorder="1" applyAlignment="1">
      <x:alignment vertical="center"/>
    </x:xf>
    <x:xf numFmtId="0" fontId="9" fillId="9" borderId="37" xfId="0" applyNumberFormat="1" applyFont="1" applyFill="1" applyBorder="1" applyAlignment="1">
      <x:alignment vertical="center"/>
    </x:xf>
    <x:xf numFmtId="0" fontId="9" fillId="9" borderId="0" xfId="0" applyNumberFormat="1" applyFont="1" applyFill="1" applyBorder="1" applyAlignment="1">
      <x:alignment vertical="center"/>
    </x:xf>
    <x:xf numFmtId="0" fontId="9" fillId="9" borderId="38" xfId="0" applyNumberFormat="1" applyFont="1" applyFill="1" applyBorder="1" applyAlignment="1">
      <x:alignment vertical="center"/>
    </x:xf>
    <x:xf numFmtId="0" fontId="9" fillId="9" borderId="39" xfId="0" applyNumberFormat="1" applyFont="1" applyFill="1" applyBorder="1" applyAlignment="1">
      <x:alignment vertical="center"/>
    </x:xf>
    <x:xf numFmtId="0" fontId="9" fillId="9" borderId="40" xfId="0" applyNumberFormat="1" applyFont="1" applyFill="1" applyBorder="1" applyAlignment="1">
      <x:alignment vertical="center"/>
    </x:xf>
    <x:xf numFmtId="0" fontId="9" fillId="9" borderId="41" xfId="0" applyNumberFormat="1" applyFont="1" applyFill="1" applyBorder="1" applyAlignment="1">
      <x:alignment vertical="center"/>
    </x:xf>
    <x:xf numFmtId="0" fontId="11" fillId="0" borderId="0" xfId="0" applyNumberFormat="1" applyFont="1" applyFill="1" applyBorder="1"/>
    <x:xf numFmtId="0" fontId="11" fillId="0" borderId="0" xfId="0" applyNumberFormat="1" applyFont="1" applyFill="1" applyBorder="1" applyAlignment="1">
      <x:alignment vertical="center"/>
    </x:xf>
    <x:xf numFmtId="201" fontId="9" fillId="9" borderId="35" xfId="0" applyNumberFormat="1" applyFont="1" applyFill="1" applyBorder="1" applyAlignment="1">
      <x:alignment vertical="center"/>
    </x:xf>
    <x:xf numFmtId="201" fontId="9" fillId="9" borderId="0" xfId="0" applyNumberFormat="1" applyFont="1" applyFill="1" applyBorder="1" applyAlignment="1">
      <x:alignment vertical="center"/>
    </x:xf>
    <x:xf numFmtId="201" fontId="9" fillId="9" borderId="40" xfId="0" applyNumberFormat="1" applyFont="1" applyFill="1" applyBorder="1" applyAlignment="1">
      <x:alignment vertical="center"/>
    </x:xf>
    <x:xf numFmtId="200" fontId="9" fillId="9" borderId="35" xfId="0" applyNumberFormat="1" applyFont="1" applyFill="1" applyBorder="1" applyAlignment="1">
      <x:alignment vertical="center"/>
    </x:xf>
    <x:xf numFmtId="200" fontId="9" fillId="9" borderId="0" xfId="0" applyNumberFormat="1" applyFont="1" applyFill="1" applyBorder="1" applyAlignment="1">
      <x:alignment vertical="center"/>
    </x:xf>
    <x:xf numFmtId="200" fontId="9" fillId="9" borderId="40" xfId="0" applyNumberFormat="1" applyFont="1" applyFill="1" applyBorder="1" applyAlignment="1">
      <x:alignment vertical="center"/>
    </x:xf>
    <x:xf numFmtId="203" fontId="9" fillId="9" borderId="35" xfId="0" applyNumberFormat="1" applyFont="1" applyFill="1" applyBorder="1" applyAlignment="1">
      <x:alignment vertical="center"/>
    </x:xf>
    <x:xf numFmtId="203" fontId="9" fillId="9" borderId="0" xfId="0" applyNumberFormat="1" applyFont="1" applyFill="1" applyBorder="1" applyAlignment="1">
      <x:alignment vertical="center"/>
    </x:xf>
    <x:xf numFmtId="203" fontId="9" fillId="9" borderId="40" xfId="0" applyNumberFormat="1" applyFont="1" applyFill="1" applyBorder="1" applyAlignment="1">
      <x:alignment vertical="center"/>
    </x:xf>
    <x:xf numFmtId="201" fontId="11" fillId="0" borderId="0" xfId="0" applyNumberFormat="1" applyFont="1" applyFill="1" applyBorder="1" applyAlignment="1">
      <x:alignment vertical="center"/>
    </x:xf>
    <x:xf numFmtId="203" fontId="11" fillId="0" borderId="0" xfId="0" applyNumberFormat="1" applyFont="1" applyFill="1" applyBorder="1" applyAlignment="1">
      <x:alignment vertical="center"/>
    </x:xf>
    <x:xf numFmtId="201" fontId="9" fillId="9" borderId="25" xfId="0" applyNumberFormat="1" applyFont="1" applyFill="1" applyBorder="1" applyAlignment="1">
      <x:alignment vertical="center"/>
    </x:xf>
    <x:xf numFmtId="203" fontId="9" fillId="9" borderId="25" xfId="0" applyNumberFormat="1" applyFont="1" applyFill="1" applyBorder="1" applyAlignment="1">
      <x:alignment vertical="center"/>
    </x:xf>
    <x:xf numFmtId="201" fontId="11" fillId="0" borderId="25" xfId="0" applyNumberFormat="1" applyFont="1" applyFill="1" applyBorder="1" applyAlignment="1">
      <x:alignment vertical="center"/>
    </x:xf>
    <x:xf numFmtId="203" fontId="11" fillId="0" borderId="25" xfId="0" applyNumberFormat="1" applyFont="1" applyFill="1" applyBorder="1" applyAlignment="1">
      <x:alignment vertical="center"/>
    </x:xf>
    <x:xf numFmtId="201" fontId="11" fillId="0" borderId="4" xfId="0" applyNumberFormat="1" applyFont="1" applyFill="1" applyBorder="1" applyAlignment="1">
      <x:alignment vertical="center"/>
    </x:xf>
    <x:xf numFmtId="205" fontId="9" fillId="9" borderId="35" xfId="0" applyNumberFormat="1" applyFont="1" applyFill="1" applyBorder="1" applyAlignment="1">
      <x:alignment vertical="center"/>
    </x:xf>
    <x:xf numFmtId="205" fontId="9" fillId="9" borderId="0" xfId="0" applyNumberFormat="1" applyFont="1" applyFill="1" applyBorder="1" applyAlignment="1">
      <x:alignment vertical="center"/>
    </x:xf>
    <x:xf numFmtId="205" fontId="9" fillId="9" borderId="40" xfId="0" applyNumberFormat="1" applyFont="1" applyFill="1" applyBorder="1" applyAlignment="1">
      <x:alignment vertical="center"/>
    </x:xf>
    <x:xf numFmtId="205" fontId="11" fillId="0" borderId="0" xfId="0" applyNumberFormat="1" applyFont="1" applyFill="1" applyBorder="1" applyAlignment="1">
      <x:alignment vertical="center"/>
    </x:xf>
    <x:xf numFmtId="202" fontId="11" fillId="0" borderId="0" xfId="0" applyNumberFormat="1" applyFont="1" applyFill="1" applyBorder="1" applyAlignment="1">
      <x:alignment vertical="center"/>
    </x:xf>
    <x:xf numFmtId="205" fontId="9" fillId="9" borderId="25" xfId="0" applyNumberFormat="1" applyFont="1" applyFill="1" applyBorder="1" applyAlignment="1">
      <x:alignment vertical="center"/>
    </x:xf>
    <x:xf numFmtId="205" fontId="11" fillId="0" borderId="25" xfId="0" applyNumberFormat="1" applyFont="1" applyFill="1" applyBorder="1" applyAlignment="1">
      <x:alignment vertical="center"/>
    </x:xf>
    <x:xf numFmtId="0" fontId="11" fillId="0" borderId="25" xfId="0" applyNumberFormat="1" applyFont="1" applyFill="1" applyBorder="1" applyAlignment="1">
      <x:alignment vertical="center"/>
    </x:xf>
    <x:xf numFmtId="202" fontId="11" fillId="0" borderId="25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vertical="center"/>
    </x:xf>
    <x:xf numFmtId="0" fontId="4" fillId="5" borderId="25" xfId="0" applyNumberFormat="1" applyFont="1" applyFill="1" applyBorder="1" applyAlignment="1">
      <x:alignment vertical="center"/>
    </x:xf>
    <x:xf numFmtId="0" fontId="11" fillId="0" borderId="4" xfId="0" applyNumberFormat="1" applyFont="1" applyFill="1" applyBorder="1" applyAlignment="1">
      <x:alignment vertical="center"/>
    </x:xf>
    <x:xf numFmtId="0" fontId="0" fillId="0" borderId="25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6" fillId="6" borderId="42" xfId="0" applyNumberFormat="1" applyFont="1" applyFill="1" applyBorder="1"/>
    <x:xf numFmtId="0" fontId="6" fillId="6" borderId="43" xfId="0" applyNumberFormat="1" applyFont="1" applyFill="1" applyBorder="1"/>
    <x:xf numFmtId="0" fontId="6" fillId="6" borderId="42" xfId="0" applyNumberFormat="1" applyFont="1" applyFill="1" applyBorder="1" applyAlignment="1">
      <x:alignment wrapText="1"/>
    </x:xf>
    <x:xf numFmtId="0" fontId="6" fillId="6" borderId="43" xfId="0" applyNumberFormat="1" applyFont="1" applyFill="1" applyBorder="1" applyAlignment="1">
      <x:alignment wrapText="1"/>
    </x:xf>
    <x:xf numFmtId="0" fontId="6" fillId="6" borderId="42" xfId="0" applyNumberFormat="1" applyFont="1" applyFill="1" applyBorder="1" applyAlignment="1">
      <x:alignment horizontal="center" wrapText="1"/>
    </x:xf>
    <x:xf numFmtId="0" fontId="6" fillId="6" borderId="43" xfId="0" applyNumberFormat="1" applyFont="1" applyFill="1" applyBorder="1" applyAlignment="1">
      <x:alignment horizontal="center" wrapText="1"/>
    </x:xf>
    <x:xf numFmtId="0" fontId="6" fillId="6" borderId="42" xfId="0" applyNumberFormat="1" applyFont="1" applyFill="1" applyBorder="1" applyAlignment="1">
      <x:alignment horizontal="center" vertical="center" wrapText="1"/>
    </x:xf>
    <x:xf numFmtId="0" fontId="6" fillId="6" borderId="43" xfId="0" applyNumberFormat="1" applyFont="1" applyFill="1" applyBorder="1" applyAlignment="1">
      <x:alignment horizontal="center" vertical="center" wrapText="1"/>
    </x:xf>
    <x:xf numFmtId="0" fontId="0" fillId="0" borderId="25" xfId="0" applyNumberFormat="1" applyFont="1" applyFill="1" applyBorder="1" applyAlignment="1">
      <x:alignment wrapText="1"/>
    </x:xf>
    <x:xf numFmtId="201" fontId="11" fillId="0" borderId="25" xfId="0" applyNumberFormat="1" applyFont="1" applyFill="1" applyBorder="1" applyAlignment="1">
      <x:alignment vertical="center" wrapText="1"/>
    </x:xf>
    <x:xf numFmtId="0" fontId="11" fillId="0" borderId="25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wrapText="1"/>
    </x:xf>
    <x:xf numFmtId="202" fontId="11" fillId="0" borderId="25" xfId="0" applyNumberFormat="1" applyFont="1" applyFill="1" applyBorder="1" applyAlignment="1">
      <x:alignment vertical="center" wrapText="1"/>
    </x:xf>
    <x:xf numFmtId="205" fontId="11" fillId="0" borderId="25" xfId="0" applyNumberFormat="1" applyFont="1" applyFill="1" applyBorder="1" applyAlignment="1">
      <x:alignment vertical="center" wrapText="1"/>
    </x:xf>
    <x:xf numFmtId="0" fontId="6" fillId="6" borderId="25" xfId="0" applyNumberFormat="1" applyFont="1" applyFill="1" applyBorder="1"/>
    <x:xf numFmtId="0" fontId="6" fillId="6" borderId="25" xfId="0" applyNumberFormat="1" applyFont="1" applyFill="1" applyBorder="1" applyAlignment="1">
      <x:alignment wrapText="1"/>
    </x:xf>
    <x:xf numFmtId="0" fontId="6" fillId="6" borderId="25" xfId="0" applyNumberFormat="1" applyFont="1" applyFill="1" applyBorder="1" applyAlignment="1">
      <x:alignment horizontal="center" wrapText="1"/>
    </x:xf>
    <x:xf numFmtId="200" fontId="11" fillId="0" borderId="0" xfId="0" applyNumberFormat="1" applyFont="1" applyFill="1" applyBorder="1" applyAlignment="1">
      <x:alignment vertical="center"/>
    </x:xf>
    <x:xf numFmtId="0" fontId="12" fillId="3" borderId="0" xfId="0" applyNumberFormat="1" applyFont="1" applyFill="1" applyBorder="1"/>
    <x:xf numFmtId="0" fontId="12" fillId="3" borderId="0" xfId="0" applyNumberFormat="1" applyFont="1" applyFill="1" applyBorder="1" applyAlignment="1">
      <x:alignment wrapText="1"/>
    </x:xf>
    <x:xf numFmtId="0" fontId="12" fillId="3" borderId="0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13" fillId="10" borderId="0" xfId="0" applyNumberFormat="1" applyFont="1" applyFill="1" applyBorder="1"/>
    <x:xf numFmtId="0" fontId="13" fillId="10" borderId="25" xfId="0" applyNumberFormat="1" applyFont="1" applyFill="1" applyBorder="1"/>
    <x:xf numFmtId="0" fontId="13" fillId="10" borderId="25" xfId="0" applyNumberFormat="1" applyFont="1" applyFill="1" applyBorder="1" applyAlignment="1">
      <x:alignment horizontal="right"/>
    </x:xf>
    <x:xf numFmtId="0" fontId="13" fillId="10" borderId="25" xfId="0" applyNumberFormat="1" applyFont="1" applyFill="1" applyBorder="1" applyAlignment="1">
      <x:alignment horizontal="right" vertical="center"/>
    </x:xf>
    <x:xf numFmtId="201" fontId="13" fillId="10" borderId="25" xfId="0" applyNumberFormat="1" applyFont="1" applyFill="1" applyBorder="1" applyAlignment="1">
      <x:alignment horizontal="right" vertical="center"/>
    </x:xf>
    <x:xf numFmtId="201" fontId="12" fillId="3" borderId="0" xfId="0" applyNumberFormat="1" applyFont="1" applyFill="1" applyBorder="1" applyAlignment="1">
      <x:alignment vertical="center" wrapText="1"/>
    </x:xf>
    <x:xf numFmtId="202" fontId="13" fillId="10" borderId="25" xfId="0" applyNumberFormat="1" applyFont="1" applyFill="1" applyBorder="1" applyAlignment="1">
      <x:alignment horizontal="right" vertical="center"/>
    </x:xf>
    <x:xf numFmtId="202" fontId="12" fillId="3" borderId="0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/>
    <x:xf numFmtId="203" fontId="13" fillId="10" borderId="25" xfId="0" applyNumberFormat="1" applyFont="1" applyFill="1" applyBorder="1" applyAlignment="1">
      <x:alignment horizontal="right" vertical="center"/>
    </x:xf>
    <x:xf numFmtId="203" fontId="12" fillId="3" borderId="0" xfId="0" applyNumberFormat="1" applyFont="1" applyFill="1" applyBorder="1" applyAlignment="1">
      <x:alignment vertical="center" wrapText="1"/>
    </x:xf>
    <x:xf numFmtId="0" fontId="14" fillId="9" borderId="0" xfId="0" applyNumberFormat="1" applyFont="1" applyFill="1" applyBorder="1"/>
    <x:xf numFmtId="0" fontId="14" fillId="9" borderId="0" xfId="0" applyNumberFormat="1" applyFont="1" applyFill="1" applyBorder="1" applyAlignment="1">
      <x:alignment wrapText="1"/>
    </x:xf>
    <x:xf numFmtId="0" fontId="14" fillId="9" borderId="0" xfId="0" applyNumberFormat="1" applyFont="1" applyFill="1" applyBorder="1" applyAlignment="1">
      <x:alignment vertical="center" wrapText="1"/>
    </x:xf>
    <x:xf numFmtId="0" fontId="15" fillId="10" borderId="0" xfId="0" applyNumberFormat="1" applyFont="1" applyFill="1" applyBorder="1"/>
    <x:xf numFmtId="0" fontId="15" fillId="10" borderId="25" xfId="0" applyNumberFormat="1" applyFont="1" applyFill="1" applyBorder="1"/>
    <x:xf numFmtId="205" fontId="15" fillId="10" borderId="25" xfId="0" applyNumberFormat="1" applyFont="1" applyFill="1" applyBorder="1"/>
    <x:xf numFmtId="205" fontId="15" fillId="10" borderId="25" xfId="0" applyNumberFormat="1" applyFont="1" applyFill="1" applyBorder="1" applyAlignment="1">
      <x:alignment horizontal="right"/>
    </x:xf>
    <x:xf numFmtId="205" fontId="15" fillId="10" borderId="25" xfId="0" applyNumberFormat="1" applyFont="1" applyFill="1" applyBorder="1" applyAlignment="1">
      <x:alignment horizontal="right" vertical="center"/>
    </x:xf>
    <x:xf numFmtId="0" fontId="0" fillId="11" borderId="0" xfId="0" applyNumberFormat="1" applyFont="1" applyFill="1" applyBorder="1"/>
    <x:xf numFmtId="0" fontId="16" fillId="11" borderId="0" xfId="0" applyNumberFormat="1" applyFont="1" applyFill="1" applyBorder="1"/>
    <x:xf numFmtId="0" fontId="16" fillId="11" borderId="44" xfId="0" applyNumberFormat="1" applyFont="1" applyFill="1" applyBorder="1"/>
    <x:xf numFmtId="0" fontId="16" fillId="11" borderId="45" xfId="0" applyNumberFormat="1" applyFont="1" applyFill="1" applyBorder="1"/>
    <x:xf numFmtId="0" fontId="16" fillId="11" borderId="46" xfId="0" applyNumberFormat="1" applyFont="1" applyFill="1" applyBorder="1"/>
    <x:xf numFmtId="0" fontId="16" fillId="11" borderId="47" xfId="0" applyNumberFormat="1" applyFont="1" applyFill="1" applyBorder="1"/>
    <x:xf numFmtId="0" fontId="16" fillId="11" borderId="48" xfId="0" applyNumberFormat="1" applyFont="1" applyFill="1" applyBorder="1"/>
    <x:xf numFmtId="0" fontId="16" fillId="11" borderId="49" xfId="0" applyNumberFormat="1" applyFont="1" applyFill="1" applyBorder="1"/>
    <x:xf numFmtId="0" fontId="16" fillId="11" borderId="50" xfId="0" applyNumberFormat="1" applyFont="1" applyFill="1" applyBorder="1"/>
    <x:xf numFmtId="0" fontId="16" fillId="11" borderId="51" xfId="0" applyNumberFormat="1" applyFont="1" applyFill="1" applyBorder="1"/>
    <x:xf numFmtId="0" fontId="16" fillId="11" borderId="44" xfId="0" applyNumberFormat="1" applyFont="1" applyFill="1" applyBorder="1" applyAlignment="1">
      <x:alignment wrapText="1"/>
    </x:xf>
    <x:xf numFmtId="0" fontId="16" fillId="11" borderId="45" xfId="0" applyNumberFormat="1" applyFont="1" applyFill="1" applyBorder="1" applyAlignment="1">
      <x:alignment wrapText="1"/>
    </x:xf>
    <x:xf numFmtId="0" fontId="16" fillId="11" borderId="46" xfId="0" applyNumberFormat="1" applyFont="1" applyFill="1" applyBorder="1" applyAlignment="1">
      <x:alignment wrapText="1"/>
    </x:xf>
    <x:xf numFmtId="0" fontId="16" fillId="11" borderId="47" xfId="0" applyNumberFormat="1" applyFont="1" applyFill="1" applyBorder="1" applyAlignment="1">
      <x:alignment wrapText="1"/>
    </x:xf>
    <x:xf numFmtId="0" fontId="16" fillId="11" borderId="0" xfId="0" applyNumberFormat="1" applyFont="1" applyFill="1" applyBorder="1" applyAlignment="1">
      <x:alignment wrapText="1"/>
    </x:xf>
    <x:xf numFmtId="0" fontId="16" fillId="11" borderId="48" xfId="0" applyNumberFormat="1" applyFont="1" applyFill="1" applyBorder="1" applyAlignment="1">
      <x:alignment wrapText="1"/>
    </x:xf>
    <x:xf numFmtId="0" fontId="16" fillId="11" borderId="49" xfId="0" applyNumberFormat="1" applyFont="1" applyFill="1" applyBorder="1" applyAlignment="1">
      <x:alignment wrapText="1"/>
    </x:xf>
    <x:xf numFmtId="0" fontId="16" fillId="11" borderId="50" xfId="0" applyNumberFormat="1" applyFont="1" applyFill="1" applyBorder="1" applyAlignment="1">
      <x:alignment wrapText="1"/>
    </x:xf>
    <x:xf numFmtId="0" fontId="16" fillId="11" borderId="51" xfId="0" applyNumberFormat="1" applyFont="1" applyFill="1" applyBorder="1" applyAlignment="1">
      <x:alignment wrapText="1"/>
    </x:xf>
    <x:xf numFmtId="0" fontId="16" fillId="11" borderId="44" xfId="0" applyNumberFormat="1" applyFont="1" applyFill="1" applyBorder="1" applyAlignment="1">
      <x:alignment vertical="center" wrapText="1"/>
    </x:xf>
    <x:xf numFmtId="0" fontId="16" fillId="11" borderId="45" xfId="0" applyNumberFormat="1" applyFont="1" applyFill="1" applyBorder="1" applyAlignment="1">
      <x:alignment vertical="center" wrapText="1"/>
    </x:xf>
    <x:xf numFmtId="0" fontId="16" fillId="11" borderId="46" xfId="0" applyNumberFormat="1" applyFont="1" applyFill="1" applyBorder="1" applyAlignment="1">
      <x:alignment vertical="center" wrapText="1"/>
    </x:xf>
    <x:xf numFmtId="0" fontId="16" fillId="11" borderId="47" xfId="0" applyNumberFormat="1" applyFont="1" applyFill="1" applyBorder="1" applyAlignment="1">
      <x:alignment vertical="center" wrapText="1"/>
    </x:xf>
    <x:xf numFmtId="0" fontId="16" fillId="11" borderId="0" xfId="0" applyNumberFormat="1" applyFont="1" applyFill="1" applyBorder="1" applyAlignment="1">
      <x:alignment vertical="center" wrapText="1"/>
    </x:xf>
    <x:xf numFmtId="0" fontId="16" fillId="11" borderId="48" xfId="0" applyNumberFormat="1" applyFont="1" applyFill="1" applyBorder="1" applyAlignment="1">
      <x:alignment vertical="center" wrapText="1"/>
    </x:xf>
    <x:xf numFmtId="0" fontId="16" fillId="11" borderId="49" xfId="0" applyNumberFormat="1" applyFont="1" applyFill="1" applyBorder="1" applyAlignment="1">
      <x:alignment vertical="center" wrapText="1"/>
    </x:xf>
    <x:xf numFmtId="0" fontId="16" fillId="11" borderId="50" xfId="0" applyNumberFormat="1" applyFont="1" applyFill="1" applyBorder="1" applyAlignment="1">
      <x:alignment vertical="center" wrapText="1"/>
    </x:xf>
    <x:xf numFmtId="0" fontId="16" fillId="11" borderId="51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70"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5fef10d194517" /><Relationship Type="http://schemas.openxmlformats.org/officeDocument/2006/relationships/theme" Target="/xl/theme/theme1.xml" Id="R7dbc9473efd24a56" /><Relationship Type="http://schemas.openxmlformats.org/officeDocument/2006/relationships/sharedStrings" Target="/xl/sharedStrings.xml" Id="Re957e3d562fb41e1" /><Relationship Type="http://schemas.openxmlformats.org/officeDocument/2006/relationships/worksheet" Target="/xl/worksheets/sheet1.xml" Id="R5c64f5bf26ba4609" /><Relationship Type="http://schemas.openxmlformats.org/officeDocument/2006/relationships/worksheet" Target="/xl/worksheets/sheet2.xml" Id="Reaf2c4e2c5014d14" /><Relationship Type="http://schemas.openxmlformats.org/officeDocument/2006/relationships/worksheet" Target="/xl/worksheets/sheet3.xml" Id="Rb243270016eb4a5c" /><Relationship Type="http://schemas.openxmlformats.org/officeDocument/2006/relationships/worksheet" Target="/xl/worksheets/sheet4.xml" Id="R2eeb31b5941e4151" /><Relationship Type="http://schemas.openxmlformats.org/officeDocument/2006/relationships/worksheet" Target="/xl/worksheets/sheet5.xml" Id="Rc61cebdcd3cf4b40" /><Relationship Type="http://schemas.openxmlformats.org/officeDocument/2006/relationships/worksheet" Target="/xl/worksheets/sheet6.xml" Id="R19d3bab388e44e0f" /><Relationship Type="http://schemas.openxmlformats.org/officeDocument/2006/relationships/worksheet" Target="/xl/worksheets/sheet7.xml" Id="R857cce5eea714ead" /><Relationship Type="http://schemas.openxmlformats.org/officeDocument/2006/relationships/worksheet" Target="/xl/worksheets/sheet8.xml" Id="Rf235cb5c62084af1" /><Relationship Type="http://schemas.openxmlformats.org/officeDocument/2006/relationships/worksheet" Target="/xl/worksheets/sheet9.xml" Id="R69b32706351c4f68" /><Relationship Type="http://schemas.openxmlformats.org/officeDocument/2006/relationships/worksheet" Target="/xl/worksheets/sheet10.xml" Id="R8ffe9b25602545cd" /><Relationship Type="http://schemas.openxmlformats.org/officeDocument/2006/relationships/worksheet" Target="/xl/worksheets/sheet11.xml" Id="Ra3add7e7aa4641a8" /><Relationship Type="http://schemas.openxmlformats.org/officeDocument/2006/relationships/worksheet" Target="/xl/worksheets/sheet12.xml" Id="R8d841e5fec7249b6" /><Relationship Type="http://schemas.openxmlformats.org/officeDocument/2006/relationships/worksheet" Target="/xl/worksheets/sheet13.xml" Id="Rd4b826f1a7884468" /><Relationship Type="http://schemas.openxmlformats.org/officeDocument/2006/relationships/worksheet" Target="/xl/worksheets/sheet14.xml" Id="R778e55a7d0104584" /><Relationship Type="http://schemas.openxmlformats.org/officeDocument/2006/relationships/worksheet" Target="/xl/worksheets/sheet15.xml" Id="R37989707ee6549a4" /><Relationship Type="http://schemas.microsoft.com/office/2017/10/relationships/person" Target="/xl/persons/person.xml" Id="Rdf961ab27fe746c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bd62ba6721642b1" /><Relationship Type="http://schemas.openxmlformats.org/officeDocument/2006/relationships/chart" Target="/xl/drawings/charts/chart2.xml" Id="Re2d9ff1c1d63488f" /><Relationship Type="http://schemas.openxmlformats.org/officeDocument/2006/relationships/chart" Target="/xl/drawings/charts/chart3.xml" Id="R3ba0c2510d3e433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Mature value yield by variant (%)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Value yield</c:v>
          </c:tx>
          <c:cat>
            <c:strRef>
              <c:f>'Dashboard'!$J$6:$J$7</c:f>
              <c:strCache>
                <c:ptCount val="0"/>
              </c:strCache>
            </c:strRef>
          </c:cat>
          <c:val>
            <c:numRef>
              <c:f>'Dashboard'!$K$6:$K$7</c:f>
              <c:numCache>
                <c:formatCode>0.0%;[Red](0.0%);-</c:formatCode>
                <c:ptCount val="0"/>
              </c:numCache>
            </c:numRef>
          </c:val>
        </c:ser>
        <c:ser>
          <c:idx val="1"/>
          <c:order val="1"/>
          <c:tx>
            <c:v>Safe independent yield</c:v>
          </c:tx>
          <c:cat>
            <c:strRef>
              <c:f>'Dashboard'!$J$6:$J$7</c:f>
              <c:strCache>
                <c:ptCount val="0"/>
              </c:strCache>
            </c:strRef>
          </c:cat>
          <c:val>
            <c:numRef>
              <c:f>'Dashboard'!$L$6:$L$7</c:f>
              <c:numCache>
                <c:formatCode>0.0%;[Red](0.0%);-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  <c:max val="1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%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Fully-loaded cost / safe independent value (JPY)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Cost / safe independent value</c:v>
          </c:tx>
          <c:cat>
            <c:strRef>
              <c:f>'Dashboard'!$J$26:$J$27</c:f>
              <c:strCache>
                <c:ptCount val="0"/>
              </c:strCache>
            </c:strRef>
          </c:cat>
          <c:val>
            <c:numRef>
              <c:f>'Dashboard'!$K$26:$K$27</c:f>
              <c:numCache>
                <c:formatCode>#,##0;[Red](#,##0);-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Safe independent value-active cycles (%)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Baseline</c:v>
          </c:tx>
          <c:marker>
            <c:symbol val="none"/>
          </c:marker>
          <c:cat>
            <c:strRef>
              <c:f>'Dashboard'!$J$46:$J$48</c:f>
              <c:strCache>
                <c:ptCount val="0"/>
              </c:strCache>
            </c:strRef>
          </c:cat>
          <c:val>
            <c:numRef>
              <c:f>'Dashboard'!$K$46:$K$48</c:f>
              <c:numCache>
                <c:formatCode>0.0%;[Red](0.0%);-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Candidate</c:v>
          </c:tx>
          <c:marker>
            <c:symbol val="none"/>
          </c:marker>
          <c:cat>
            <c:strRef>
              <c:f>'Dashboard'!$J$46:$J$48</c:f>
              <c:strCache>
                <c:ptCount val="0"/>
              </c:strCache>
            </c:strRef>
          </c:cat>
          <c:val>
            <c:numRef>
              <c:f>'Dashboard'!$L$46:$L$48</c:f>
              <c:numCache>
                <c:formatCode>0.0%;[Red](0.0%);-</c:formatCode>
                <c:ptCount val="0"/>
              </c:numCache>
            </c:numRef>
          </c:val>
          <c:smooth val="0"/>
        </c:ser>
        <c:ser>
          <c:idx val="2"/>
          <c:order val="2"/>
          <c:tx>
            <c:v>Overall</c:v>
          </c:tx>
          <c:marker>
            <c:symbol val="none"/>
          </c:marker>
          <c:cat>
            <c:strRef>
              <c:f>'Dashboard'!$J$46:$J$48</c:f>
              <c:strCache>
                <c:ptCount val="0"/>
              </c:strCache>
            </c:strRef>
          </c:cat>
          <c:val>
            <c:numRef>
              <c:f>'Dashboard'!$M$46:$M$48</c:f>
              <c:numCache>
                <c:formatCode>0.0%;[Red](0.0%);-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  <c:max val="1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%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8</xdr:row>
      <xdr:rowOff>0</xdr:rowOff>
    </xdr:from>
    <xdr:to>
      <xdr:col>17</xdr:col>
      <xdr:colOff>0</xdr:colOff>
      <xdr:row>22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bd62ba6721642b1"/>
        </a:graphicData>
      </a:graphic>
    </xdr:graphicFrame>
    <xdr:clientData/>
  </xdr:twoCellAnchor>
  <xdr:twoCellAnchor>
    <xdr:from>
      <xdr:col>9</xdr:col>
      <xdr:colOff>0</xdr:colOff>
      <xdr:row>28</xdr:row>
      <xdr:rowOff>0</xdr:rowOff>
    </xdr:from>
    <xdr:to>
      <xdr:col>17</xdr:col>
      <xdr:colOff>0</xdr:colOff>
      <xdr:row>42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2d9ff1c1d63488f"/>
        </a:graphicData>
      </a:graphic>
    </xdr:graphicFrame>
    <xdr:clientData/>
  </xdr:twoCellAnchor>
  <xdr:twoCellAnchor>
    <xdr:from>
      <xdr:col>0</xdr:col>
      <xdr:colOff>0</xdr:colOff>
      <xdr:row>24</xdr:row>
      <xdr:rowOff>0</xdr:rowOff>
    </xdr:from>
    <xdr:to>
      <xdr:col>8</xdr:col>
      <xdr:colOff>0</xdr:colOff>
      <xdr:row>42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ba0c2510d3e433e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User" id="{C8CFFFDA-5C01-4D05-A705-DEE503B0BCA2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8" dT="2026-08-01T02:14:22.395" personId="{C8CFFFDA-5C01-4D05-A705-DEE503B0BCA2}" id="{6E13FA98-F3DE-A310-3D21-73F6808FF7B4}">
    <xltc:text>Internal economic value, not customer price and not a tax/accounting wage. Include review, correction, support, incident and founder rescue capacity.</xltc:text>
  </xltc:threadedComment>
  <xltc:threadedComment ref="B14" dT="2026-08-01T02:14:22.404" personId="{C8CFFFDA-5C01-4D05-A705-DEE503B0BCA2}" id="{42F45D15-6558-0F2D-0670-7AF626D6CEEB}">
    <xltc:text>Critical failures are architecture vetoes. The default 0 means any observed critical job stops expansion; 0/n still does not prove safety.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E6" dT="2026-08-01T02:14:22.404" personId="{C8CFFFDA-5C01-4D05-A705-DEE503B0BCA2}" id="{F46410C0-2F57-98FB-5D83-7C33C4806300}">
    <xltc:text>Public list-price seed as of 2026-08-01. Replace with actual billing channel, region, tier and contract rate. Invoice reconciliation belongs in Provider_Invoices / Invoice_Allocations.</xltc:text>
  </xltc:threadedComment>
</xltc:ThreadedComments>
</file>

<file path=xl/threadedcomments/threadedcomment3.xml><?xml version="1.0" encoding="utf-8"?>
<xltc:ThreadedComments xmlns:xltc="http://schemas.microsoft.com/office/spreadsheetml/2018/threadedcomments">
  <xltc:threadedComment ref="A6" dT="2026-08-01T02:14:22.404" personId="{C8CFFFDA-5C01-4D05-A705-DEE503B0BCA2}" id="{459473BE-8A68-348B-B33C-BFAF9960C8A8}">
    <xltc:text>Synthetic job. Create the row when an eligible opportunity occurs, even if the customer never starts the feature.</xltc:text>
  </xltc:threadedComment>
</xltc:ThreadedComments>
</file>

<file path=xl/threadedcomments/threadedcomment4.xml><?xml version="1.0" encoding="utf-8"?>
<xltc:ThreadedComments xmlns:xltc="http://schemas.microsoft.com/office/spreadsheetml/2018/threadedcomments">
  <xltc:threadedComment ref="N6" dT="2026-08-01T02:14:22.404" personId="{C8CFFFDA-5C01-4D05-A705-DEE503B0BCA2}" id="{0943D69C-7F20-F779-AF41-250823BAFA5B}">
    <xltc:text>Provider Cost API or usage-export estimate. This is not invoice-reconciled cost and is never used as actual job economics without a closed invoice allocation.</xltc:text>
  </xltc:threadedComment>
</xltc:ThreadedComments>
</file>

<file path=xl/threadedcomments/threadedcomment5.xml><?xml version="1.0" encoding="utf-8"?>
<xltc:ThreadedComments xmlns:xltc="http://schemas.microsoft.com/office/spreadsheetml/2018/threadedcomments">
  <xltc:threadedComment ref="G6" dT="2026-08-01T02:14:22.404" personId="{C8CFFFDA-5C01-4D05-A705-DEE503B0BCA2}" id="{96D81283-29D7-1B2E-F2CC-85CC407C140E}">
    <xltc:text>Provider credit reduces provider cash/direct usage. It is separate from customer refund or credit in Commercial_Cycles.</xltc:text>
  </xltc:threadedComment>
</xltc:ThreadedComments>
</file>

<file path=xl/threadedcomments/threadedcomment6.xml><?xml version="1.0" encoding="utf-8"?>
<xltc:ThreadedComments xmlns:xltc="http://schemas.microsoft.com/office/spreadsheetml/2018/threadedcomments">
  <xltc:threadedComment ref="D6" dT="2026-08-01T02:14:22.404" personId="{C8CFFFDA-5C01-4D05-A705-DEE503B0BCA2}" id="{AB266769-C592-786E-165D-DCDBF6AC74EC}">
    <xltc:text>Closed-invoice direct usage allocated once to one Usage_ID. This allocation, not Cost API estimate, feeds job economics.</xltc:text>
  </xltc:threadedComment>
</xltc:ThreadedComments>
</file>

<file path=xl/threadedcomments/threadedcomment7.xml><?xml version="1.0" encoding="utf-8"?>
<xltc:ThreadedComments xmlns:xltc="http://schemas.microsoft.com/office/spreadsheetml/2018/threadedcomments">
  <xltc:threadedComment ref="I6" dT="2026-08-01T02:14:22.404" personId="{C8CFFFDA-5C01-4D05-A705-DEE503B0BCA2}" id="{550C4E9B-AFE5-0183-7287-25A2905FDD8C}">
    <xltc:text>Account-level illustrative revenue. It is intentionally not allocated to the AI feature. Do not duplicate it across workflow value cycles.</xltc:text>
  </xltc:threadedComment>
</xltc:ThreadedComments>
</file>

<file path=xl/worksheets/_rels/sheet10.xml.rels>&#65279;<?xml version="1.0" encoding="utf-8"?><Relationships xmlns="http://schemas.openxmlformats.org/package/2006/relationships"><Relationship Type="http://schemas.openxmlformats.org/officeDocument/2006/relationships/comments" Target="/xl/comments7.xml" Id="R48a8b2297f4c480a" /><Relationship Type="http://schemas.openxmlformats.org/officeDocument/2006/relationships/vmlDrawing" Target="/xl/drawings/vmldrawing7.vml" Id="R4226e4a2b182454e" /><Relationship Type="http://schemas.microsoft.com/office/2017/10/relationships/threadedComment" Target="/xl/threadedcomments/threadedcomment7.xml" Id="R98ea75e6f126493e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.xml" Id="R8771569f0fc7432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90706f0ff6e24923" /><Relationship Type="http://schemas.openxmlformats.org/officeDocument/2006/relationships/vmlDrawing" Target="/xl/drawings/vmldrawing.vml" Id="R011d71e2a80c496d" /><Relationship Type="http://schemas.microsoft.com/office/2017/10/relationships/threadedComment" Target="/xl/threadedcomments/threadedcomment.xml" Id="R91c0ceb1d839499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2.xml" Id="R4e05041726ae427a" /><Relationship Type="http://schemas.openxmlformats.org/officeDocument/2006/relationships/vmlDrawing" Target="/xl/drawings/vmldrawing2.vml" Id="Ree86f5b11d814569" /><Relationship Type="http://schemas.microsoft.com/office/2017/10/relationships/threadedComment" Target="/xl/threadedcomments/threadedcomment2.xml" Id="R387043af753844f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comments" Target="/xl/comments3.xml" Id="Rf39736d00fdc43e1" /><Relationship Type="http://schemas.openxmlformats.org/officeDocument/2006/relationships/vmlDrawing" Target="/xl/drawings/vmldrawing3.vml" Id="R977bc2510deb4b6f" /><Relationship Type="http://schemas.microsoft.com/office/2017/10/relationships/threadedComment" Target="/xl/threadedcomments/threadedcomment3.xml" Id="Rdd552f280c2f41c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comments" Target="/xl/comments4.xml" Id="Rd08633fe49bb4eaa" /><Relationship Type="http://schemas.openxmlformats.org/officeDocument/2006/relationships/vmlDrawing" Target="/xl/drawings/vmldrawing4.vml" Id="R62e4c22b83c34499" /><Relationship Type="http://schemas.microsoft.com/office/2017/10/relationships/threadedComment" Target="/xl/threadedcomments/threadedcomment4.xml" Id="R7c2392e3265a4927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comments" Target="/xl/comments5.xml" Id="Rccbc9efd9b114085" /><Relationship Type="http://schemas.openxmlformats.org/officeDocument/2006/relationships/vmlDrawing" Target="/xl/drawings/vmldrawing5.vml" Id="R989163774547410a" /><Relationship Type="http://schemas.microsoft.com/office/2017/10/relationships/threadedComment" Target="/xl/threadedcomments/threadedcomment5.xml" Id="R06da93d411774cdb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comments" Target="/xl/comments6.xml" Id="R752466a29bb94d8b" /><Relationship Type="http://schemas.openxmlformats.org/officeDocument/2006/relationships/vmlDrawing" Target="/xl/drawings/vmldrawing6.vml" Id="Rc7be4fdff0b149c3" /><Relationship Type="http://schemas.microsoft.com/office/2017/10/relationships/threadedComment" Target="/xl/threadedcomments/threadedcomment6.xml" Id="R2e9031409da1408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2" hidden="0" customWidth="1"/>
    <x:col min="3" max="3" width="42" hidden="0" customWidth="1"/>
    <x:col min="4" max="4" width="22" hidden="0" customWidth="1"/>
    <x:col min="5" max="5" width="3" hidden="0" customWidth="1"/>
    <x:col min="6" max="6" width="22" hidden="0" customWidth="1"/>
    <x:col min="7" max="7" width="22" hidden="0" customWidth="1"/>
    <x:col min="8" max="8" width="22" hidden="0" customWidth="1"/>
  </x:cols>
  <x:sheetData>
    <x:row r="1" ht="28" customHeight="1">
      <x:c r="A1" s="4" t="str">
        <x:v>AI Feature Economics, Quality &amp; Retention Workbook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 ht="32" customHeight="1">
      <x:c r="A3" s="8" t="str">
        <x:v>v0.5 / 2026-08-01。顧客 job を主分母に、品質・人手・provider 実原価・価値・継続を接続します。青=入力、緑文字=数式。架空 sample は実績・予測ではありません。</x:v>
      </x:c>
      <x:c r="B3" s="8"/>
      <x:c r="C3" s="8"/>
      <x:c r="D3" s="8"/>
      <x:c r="E3" s="8"/>
      <x:c r="F3" s="8"/>
      <x:c r="G3" s="8"/>
      <x:c r="H3" s="8"/>
    </x:row>
    <x:row r="5">
      <x:c r="A5" s="12" t="str">
        <x:v>判断順序</x:v>
      </x:c>
      <x:c r="B5" s="12"/>
      <x:c r="C5" s="12"/>
      <x:c r="D5" s="12"/>
      <x:c r="E5" s="12"/>
      <x:c r="F5" s="12"/>
      <x:c r="G5" s="12"/>
      <x:c r="H5" s="12"/>
    </x:row>
    <x:row r="6">
      <x:c r="A6" s="17" t="str">
        <x:v>1</x:v>
      </x:c>
      <x:c r="B6" s="18" t="str">
        <x:v>Stop-now</x:v>
      </x:c>
      <x:c r="C6" s="19" t="str">
        <x:v>重大事故、権限外 effect、data boundary</x:v>
      </x:c>
      <x:c r="D6" s="19" t="str">
        <x:v>平均や売上で相殺しない</x:v>
      </x:c>
      <x:c r="E6" s="19"/>
      <x:c r="F6" s="19"/>
      <x:c r="G6" s="19"/>
      <x:c r="H6" s="19"/>
    </x:row>
    <x:row r="7">
      <x:c r="A7" s="20" t="str">
        <x:v>2</x:v>
      </x:c>
      <x:c r="B7" s="21" t="str">
        <x:v>Pause / data</x:v>
      </x:c>
      <x:c r="C7" s="22" t="str">
        <x:v>trace、price book、invoice、outcome の欠損</x:v>
      </x:c>
      <x:c r="D7" s="22" t="str">
        <x:v>評価できる状態へ戻す</x:v>
      </x:c>
      <x:c r="E7" s="22"/>
      <x:c r="F7" s="22"/>
      <x:c r="G7" s="22"/>
      <x:c r="H7" s="22"/>
    </x:row>
    <x:row r="8">
      <x:c r="A8" s="20" t="str">
        <x:v>3</x:v>
      </x:c>
      <x:c r="B8" s="21" t="str">
        <x:v>Customer value</x:v>
      </x:c>
      <x:c r="C8" s="22" t="str">
        <x:v>eligible→started→accepted→value→independent</x:v>
      </x:c>
      <x:c r="D8" s="22" t="str">
        <x:v>x/n と成熟条件で読む</x:v>
      </x:c>
      <x:c r="E8" s="22"/>
      <x:c r="F8" s="22"/>
      <x:c r="G8" s="22"/>
      <x:c r="H8" s="22"/>
    </x:row>
    <x:row r="9">
      <x:c r="A9" s="20" t="str">
        <x:v>4</x:v>
      </x:c>
      <x:c r="B9" s="21" t="str">
        <x:v>Cost / capacity</x:v>
      </x:c>
      <x:c r="C9" s="22" t="str">
        <x:v>全 retry/fallback、人手、tail、請求差</x:v>
      </x:c>
      <x:c r="D9" s="22" t="str">
        <x:v>safe independent value まで割る</x:v>
      </x:c>
      <x:c r="E9" s="22"/>
      <x:c r="F9" s="22"/>
      <x:c r="G9" s="22"/>
      <x:c r="H9" s="22"/>
    </x:row>
    <x:row r="10">
      <x:c r="A10" s="20" t="str">
        <x:v>5</x:v>
      </x:c>
      <x:c r="B10" s="21" t="str">
        <x:v>Retention / commercial</x:v>
      </x:c>
      <x:c r="C10" s="22" t="str">
        <x:v>自然周期の価値、renewal、GRR、貢献</x:v>
      </x:c>
      <x:c r="D10" s="22" t="str">
        <x:v>account と job を混ぜない</x:v>
      </x:c>
      <x:c r="E10" s="22"/>
      <x:c r="F10" s="22"/>
      <x:c r="G10" s="22"/>
      <x:c r="H10" s="22"/>
    </x:row>
    <x:row r="11">
      <x:c r="A11" s="23" t="str">
        <x:v>6</x:v>
      </x:c>
      <x:c r="B11" s="24" t="str">
        <x:v>Decision</x:v>
      </x:c>
      <x:c r="C11" s="25" t="str">
        <x:v>Stop / Pause / Unknown / Change / Expand</x:v>
      </x:c>
      <x:c r="D11" s="25" t="str">
        <x:v>owner・期限・rollback を固定</x:v>
      </x:c>
      <x:c r="E11" s="25"/>
      <x:c r="F11" s="25"/>
      <x:c r="G11" s="25"/>
      <x:c r="H11" s="25"/>
    </x:row>
    <x:row r="13">
      <x:c r="A13" s="12" t="str">
        <x:v>Sheet map</x:v>
      </x:c>
      <x:c r="B13" s="12"/>
      <x:c r="C13" s="12"/>
      <x:c r="D13" s="12"/>
      <x:c r="E13" s="12"/>
      <x:c r="F13" s="12"/>
      <x:c r="G13" s="12"/>
      <x:c r="H13" s="12"/>
    </x:row>
    <x:row r="14">
      <x:c r="A14" s="37" t="str">
        <x:v>Sheet</x:v>
      </x:c>
      <x:c r="B14" s="38" t="str">
        <x:v>編集</x:v>
      </x:c>
      <x:c r="C14" s="38" t="str">
        <x:v>役割</x:v>
      </x:c>
      <x:c r="D14" s="39" t="str">
        <x:v>更新頻度</x:v>
      </x:c>
      <x:c r="F14" s="37" t="str">
        <x:v>Non-negotiable grain rules</x:v>
      </x:c>
      <x:c r="G14" s="38"/>
      <x:c r="H14" s="39"/>
    </x:row>
    <x:row r="15">
      <x:c r="A15" s="18" t="str">
        <x:v>Assumptions</x:v>
      </x:c>
      <x:c r="B15" s="19" t="str">
        <x:v>青セル</x:v>
      </x:c>
      <x:c r="C15" s="19" t="str">
        <x:v>as-of、内部時間価値、判断 threshold</x:v>
      </x:c>
      <x:c r="D15" s="19" t="str">
        <x:v>判断前</x:v>
      </x:c>
      <x:c r="F15" s="43" t="str">
        <x:v>Eligible opportunity 1:1 job</x:v>
      </x:c>
      <x:c r="G15" s="43"/>
      <x:c r="H15" s="43"/>
    </x:row>
    <x:row r="16">
      <x:c r="A16" s="21" t="str">
        <x:v>Provider_Rates</x:v>
      </x:c>
      <x:c r="B16" s="22" t="str">
        <x:v>青セル</x:v>
      </x:c>
      <x:c r="C16" s="22" t="str">
        <x:v>effective-dated public/contract price book</x:v>
      </x:c>
      <x:c r="D16" s="22" t="str">
        <x:v>価格・契約変更時</x:v>
      </x:c>
      <x:c r="F16" s="43" t="str">
        <x:v>Retry / fallback ≠ new job</x:v>
      </x:c>
      <x:c r="G16" s="43"/>
      <x:c r="H16" s="43"/>
    </x:row>
    <x:row r="17">
      <x:c r="A17" s="21" t="str">
        <x:v>Jobs</x:v>
      </x:c>
      <x:c r="B17" s="22" t="str">
        <x:v>青列</x:v>
      </x:c>
      <x:c r="C17" s="22" t="str">
        <x:v>eligible job と quality/value の別時計</x:v>
      </x:c>
      <x:c r="D17" s="22" t="str">
        <x:v>eventごと</x:v>
      </x:c>
      <x:c r="F17" s="43" t="str">
        <x:v>First presented output ≠ first provider request</x:v>
      </x:c>
      <x:c r="G17" s="43"/>
      <x:c r="H17" s="43"/>
    </x:row>
    <x:row r="18">
      <x:c r="A18" s="21" t="str">
        <x:v>Provider_Usage</x:v>
      </x:c>
      <x:c r="B18" s="22" t="str">
        <x:v>青列</x:v>
      </x:c>
      <x:c r="C18" s="22" t="str">
        <x:v>request purpose、failure relation、estimate、cost API</x:v>
      </x:c>
      <x:c r="D18" s="22" t="str">
        <x:v>request/請求時</x:v>
      </x:c>
      <x:c r="F18" s="43" t="str">
        <x:v>Quality maturity ≠ value maturity</x:v>
      </x:c>
      <x:c r="G18" s="43"/>
      <x:c r="H18" s="43"/>
    </x:row>
    <x:row r="19">
      <x:c r="A19" s="21" t="str">
        <x:v>Provider_Invoices</x:v>
      </x:c>
      <x:c r="B19" s="22" t="str">
        <x:v>青列</x:v>
      </x:c>
      <x:c r="C19" s="22" t="str">
        <x:v>invoice gross、provider credit、cash、unallocated</x:v>
      </x:c>
      <x:c r="D19" s="22" t="str">
        <x:v>請求締め</x:v>
      </x:c>
      <x:c r="F19" s="43" t="str">
        <x:v>Provider/founder work ≠ customer friction</x:v>
      </x:c>
      <x:c r="G19" s="43"/>
      <x:c r="H19" s="43"/>
    </x:row>
    <x:row r="20">
      <x:c r="A20" s="21" t="str">
        <x:v>Invoice_Allocations</x:v>
      </x:c>
      <x:c r="B20" s="22" t="str">
        <x:v>青列</x:v>
      </x:c>
      <x:c r="C20" s="22" t="str">
        <x:v>invoice direct usageをUsage_IDへ一度だけ配賦</x:v>
      </x:c>
      <x:c r="D20" s="22" t="str">
        <x:v>請求照合時</x:v>
      </x:c>
      <x:c r="F20" s="43" t="str">
        <x:v>Workflow value cycle ≠ billing cycle</x:v>
      </x:c>
      <x:c r="G20" s="43"/>
      <x:c r="H20" s="43"/>
    </x:row>
    <x:row r="21">
      <x:c r="A21" s="21" t="str">
        <x:v>Human_Work</x:v>
      </x:c>
      <x:c r="B21" s="22" t="str">
        <x:v>青列</x:v>
      </x:c>
      <x:c r="C21" s="22" t="str">
        <x:v>actor、planned review、correction、rescue</x:v>
      </x:c>
      <x:c r="D21" s="22" t="str">
        <x:v>作業終了時</x:v>
      </x:c>
      <x:c r="F21" s="43" t="str">
        <x:v>Customer refund ≠ provider credit</x:v>
      </x:c>
      <x:c r="G21" s="43"/>
      <x:c r="H21" s="43"/>
    </x:row>
    <x:row r="22">
      <x:c r="A22" s="21" t="str">
        <x:v>Value_Cycles</x:v>
      </x:c>
      <x:c r="B22" s="22" t="str">
        <x:v>先頭入力列</x:v>
      </x:c>
      <x:c r="C22" s="22" t="str">
        <x:v>自然業務周期の value retention</x:v>
      </x:c>
      <x:c r="D22" s="22" t="str">
        <x:v>周期締め</x:v>
      </x:c>
      <x:c r="F22" s="43" t="str">
        <x:v>Estimated cost ≠ invoice reconciled cost</x:v>
      </x:c>
      <x:c r="G22" s="43"/>
      <x:c r="H22" s="43"/>
    </x:row>
    <x:row r="23">
      <x:c r="A23" s="21" t="str">
        <x:v>Commercial_Cycles</x:v>
      </x:c>
      <x:c r="B23" s="22" t="str">
        <x:v>青列</x:v>
      </x:c>
      <x:c r="C23" s="22" t="str">
        <x:v>account-level revenue と二つの貢献</x:v>
      </x:c>
      <x:c r="D23" s="22" t="str">
        <x:v>月次/契約周期</x:v>
      </x:c>
      <x:c r="F23" s="43" t="str">
        <x:v>Workbook usage row = flattened adapter; canonical request + line</x:v>
      </x:c>
      <x:c r="G23" s="43"/>
      <x:c r="H23" s="43"/>
    </x:row>
    <x:row r="24">
      <x:c r="A24" s="21" t="str">
        <x:v>Variant_Review</x:v>
      </x:c>
      <x:c r="B24" s="22" t="str">
        <x:v>数式</x:v>
      </x:c>
      <x:c r="C24" s="22" t="str">
        <x:v>同じ job 分母で route/variant 比較</x:v>
      </x:c>
      <x:c r="D24" s="22" t="str">
        <x:v>自動</x:v>
      </x:c>
      <x:c r="F24" s="43" t="str">
        <x:v>Unknown / immature ≠ success</x:v>
      </x:c>
      <x:c r="G24" s="43"/>
      <x:c r="H24" s="43"/>
    </x:row>
    <x:row r="25">
      <x:c r="A25" s="21" t="str">
        <x:v>Dashboard</x:v>
      </x:c>
      <x:c r="B25" s="22" t="str">
        <x:v>数式</x:v>
      </x:c>
      <x:c r="C25" s="22" t="str">
        <x:v>Red→value→cost→retention の判断</x:v>
      </x:c>
      <x:c r="D25" s="22" t="str">
        <x:v>自動</x:v>
      </x:c>
      <x:c r="F25" s="43" t="str">
        <x:v>Feature users' retention ≠ causal uplift</x:v>
      </x:c>
      <x:c r="G25" s="43"/>
      <x:c r="H25" s="43"/>
    </x:row>
    <x:row r="26">
      <x:c r="A26" s="21" t="str">
        <x:v>Metric_Contracts</x:v>
      </x:c>
      <x:c r="B26" s="22" t="str">
        <x:v>定義表</x:v>
      </x:c>
      <x:c r="C26" s="22" t="str">
        <x:v>分子、分母、成熟、action</x:v>
      </x:c>
      <x:c r="D26" s="22" t="str">
        <x:v>定義変更時</x:v>
      </x:c>
      <x:c r="F26" s="43" t="str">
        <x:v>0 critical observed ≠ proof of safety</x:v>
      </x:c>
      <x:c r="G26" s="43"/>
      <x:c r="H26" s="43"/>
    </x:row>
    <x:row r="27">
      <x:c r="A27" s="21" t="str">
        <x:v>Checks</x:v>
      </x:c>
      <x:c r="B27" s="22" t="str">
        <x:v>数式</x:v>
      </x:c>
      <x:c r="C27" s="22" t="str">
        <x:v>重複、孤児、整合、invoice delta</x:v>
      </x:c>
      <x:c r="D27" s="22" t="str">
        <x:v>自動</x:v>
      </x:c>
    </x:row>
    <x:row r="28">
      <x:c r="A28" s="24" t="str">
        <x:v>Sources</x:v>
      </x:c>
      <x:c r="B28" s="25" t="str">
        <x:v>記録</x:v>
      </x:c>
      <x:c r="C28" s="25" t="str">
        <x:v>価格・定義・version log</x:v>
      </x:c>
      <x:c r="D28" s="25" t="str">
        <x:v>出典更新時</x:v>
      </x:c>
    </x:row>
    <x:row r="30">
      <x:c r="A30" s="63" t="str">
        <x:v>Start here: Assumptions → Provider_Rates → Jobs / Provider_Usage → Provider_Invoices / Invoice_Allocations → Human_Work → Value_Cycles / Commercial_Cycles → Checks → Dashboard. Sample account IDs A001–A008 are fictional. Replace inputs; do not use default conversion, retention, or cost results as a forecast.</x:v>
      </x:c>
      <x:c r="B30" s="64"/>
      <x:c r="C30" s="64"/>
      <x:c r="D30" s="64"/>
      <x:c r="E30" s="64"/>
      <x:c r="F30" s="64"/>
      <x:c r="G30" s="64"/>
      <x:c r="H30" s="65"/>
    </x:row>
    <x:row r="31">
      <x:c r="A31" s="66"/>
      <x:c r="B31" s="67"/>
      <x:c r="C31" s="67"/>
      <x:c r="D31" s="67"/>
      <x:c r="E31" s="67"/>
      <x:c r="F31" s="67"/>
      <x:c r="G31" s="67"/>
      <x:c r="H31" s="68"/>
    </x:row>
    <x:row r="32">
      <x:c r="A32" s="69"/>
      <x:c r="B32" s="70"/>
      <x:c r="C32" s="70"/>
      <x:c r="D32" s="70"/>
      <x:c r="E32" s="70"/>
      <x:c r="F32" s="70"/>
      <x:c r="G32" s="70"/>
      <x:c r="H32" s="71"/>
    </x:row>
  </x:sheetData>
  <x:mergeCells>
    <x:mergeCell ref="A1:H2"/>
    <x:mergeCell ref="A3:H3"/>
    <x:mergeCell ref="A5:H5"/>
    <x:mergeCell ref="A13:H13"/>
    <x:mergeCell ref="F14:H14"/>
    <x:mergeCell ref="F15:H15"/>
    <x:mergeCell ref="F16:H16"/>
    <x:mergeCell ref="F17:H17"/>
    <x:mergeCell ref="F18:H18"/>
    <x:mergeCell ref="F19:H19"/>
    <x:mergeCell ref="F20:H20"/>
    <x:mergeCell ref="F21:H21"/>
    <x:mergeCell ref="F22:H22"/>
    <x:mergeCell ref="F23:H23"/>
    <x:mergeCell ref="F24:H24"/>
    <x:mergeCell ref="F25:H25"/>
    <x:mergeCell ref="F26:H26"/>
    <x:mergeCell ref="A30:H32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2" hidden="0" customWidth="1"/>
    <x:col min="3" max="3" width="9" hidden="0" customWidth="1"/>
    <x:col min="4" max="4" width="12" hidden="0" customWidth="1"/>
    <x:col min="5" max="5" width="13" hidden="0" customWidth="1"/>
    <x:col min="6" max="6" width="13" hidden="0" customWidth="1"/>
    <x:col min="7" max="7" width="12" hidden="0" customWidth="1"/>
    <x:col min="8" max="8" width="12" hidden="0" customWidth="1"/>
    <x:col min="9" max="9" width="16" hidden="0" customWidth="1"/>
    <x:col min="10" max="10" width="14" hidden="0" customWidth="1"/>
    <x:col min="11" max="11" width="20" hidden="0" customWidth="1"/>
    <x:col min="12" max="12" width="18" hidden="0" customWidth="1"/>
    <x:col min="13" max="13" width="18" hidden="0" customWidth="1"/>
    <x:col min="14" max="14" width="18" hidden="0" customWidth="1"/>
    <x:col min="15" max="15" width="13" hidden="0" customWidth="1"/>
    <x:col min="16" max="16" width="18" hidden="0" customWidth="1"/>
    <x:col min="17" max="17" width="16" hidden="0" customWidth="1"/>
    <x:col min="18" max="18" width="18" hidden="0" customWidth="1"/>
    <x:col min="19" max="19" width="22" hidden="0" customWidth="1"/>
    <x:col min="20" max="20" width="20" hidden="0" customWidth="1"/>
    <x:col min="21" max="21" width="20" hidden="0" customWidth="1"/>
    <x:col min="22" max="22" width="20" hidden="0" customWidth="1"/>
    <x:col min="23" max="23" width="20" hidden="0" customWidth="1"/>
    <x:col min="24" max="24" width="18" hidden="0" customWidth="1"/>
    <x:col min="25" max="25" width="20" hidden="0" customWidth="1"/>
    <x:col min="26" max="26" width="20" hidden="0" customWidth="1"/>
    <x:col min="27" max="27" width="44" hidden="0" customWidth="1"/>
    <x:col min="28" max="28" width="16" hidden="0" customWidth="1"/>
    <x:col min="29" max="29" width="18" hidden="0" customWidth="1"/>
    <x:col min="30" max="30" width="15" hidden="0" customWidth="1"/>
    <x:col min="31" max="31" width="18" hidden="0" customWidth="1"/>
    <x:col min="32" max="32" width="18" hidden="0" customWidth="1"/>
    <x:col min="33" max="33" width="18" hidden="0" customWidth="1"/>
    <x:col min="34" max="34" width="20" hidden="0" customWidth="1"/>
    <x:col min="35" max="35" width="16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22" hidden="0" customWidth="1"/>
    <x:col min="41" max="41" width="18" hidden="0" customWidth="1"/>
    <x:col min="42" max="42" width="18" hidden="0" customWidth="1"/>
  </x:cols>
  <x:sheetData>
    <x:row r="1" ht="28" customHeight="1">
      <x:c r="A1" s="4" t="str">
        <x:v>Account Commercial Cycles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  <x:c r="AA1" s="4"/>
      <x:c r="AB1" s="4"/>
      <x:c r="AC1" s="4"/>
      <x:c r="AD1" s="4"/>
      <x:c r="AE1" s="4"/>
      <x:c r="AF1" s="4"/>
      <x:c r="AG1" s="4"/>
      <x:c r="AH1" s="4"/>
      <x:c r="AI1" s="4"/>
      <x:c r="AJ1" s="4"/>
      <x:c r="AK1" s="4"/>
      <x:c r="AL1" s="4"/>
      <x:c r="AM1" s="4"/>
      <x:c r="AN1" s="4"/>
      <x:c r="AO1" s="4"/>
      <x:c r="AP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  <x:c r="W2" s="4"/>
      <x:c r="X2" s="4"/>
      <x:c r="Y2" s="4"/>
      <x:c r="Z2" s="4"/>
      <x:c r="AA2" s="4"/>
      <x:c r="AB2" s="4"/>
      <x:c r="AC2" s="4"/>
      <x:c r="AD2" s="4"/>
      <x:c r="AE2" s="4"/>
      <x:c r="AF2" s="4"/>
      <x:c r="AG2" s="4"/>
      <x:c r="AH2" s="4"/>
      <x:c r="AI2" s="4"/>
      <x:c r="AJ2" s="4"/>
      <x:c r="AK2" s="4"/>
      <x:c r="AL2" s="4"/>
      <x:c r="AM2" s="4"/>
      <x:c r="AN2" s="4"/>
      <x:c r="AO2" s="4"/>
      <x:c r="AP2" s="4"/>
    </x:row>
    <x:row r="3" ht="32" customHeight="1">
      <x:c r="A3" s="8" t="str">
        <x:v>Account × billing/contract period。青列A:AAが入力、AB:APが数式。Cash source IDは一度だけ、provider invoice/toolとHuman_Work laborをsupport/infra cashへ重複計上しません。Renewalはdue dateで成熟判定します。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  <x:c r="O3" s="8"/>
      <x:c r="P3" s="8"/>
      <x:c r="Q3" s="8"/>
      <x:c r="R3" s="8"/>
      <x:c r="S3" s="8"/>
      <x:c r="T3" s="8"/>
      <x:c r="U3" s="8"/>
      <x:c r="V3" s="8"/>
      <x:c r="W3" s="8"/>
      <x:c r="X3" s="8"/>
      <x:c r="Y3" s="8"/>
      <x:c r="Z3" s="8"/>
      <x:c r="AA3" s="8"/>
      <x:c r="AB3" s="8"/>
      <x:c r="AC3" s="8"/>
      <x:c r="AD3" s="8"/>
      <x:c r="AE3" s="8"/>
      <x:c r="AF3" s="8"/>
      <x:c r="AG3" s="8"/>
      <x:c r="AH3" s="8"/>
      <x:c r="AI3" s="8"/>
      <x:c r="AJ3" s="8"/>
      <x:c r="AK3" s="8"/>
      <x:c r="AL3" s="8"/>
      <x:c r="AM3" s="8"/>
      <x:c r="AN3" s="8"/>
      <x:c r="AO3" s="8"/>
      <x:c r="AP3" s="8"/>
    </x:row>
    <x:row r="5">
      <x:c r="A5" s="111" t="str">
        <x:v>Commercial_Cycle_ID</x:v>
      </x:c>
      <x:c r="B5" s="111" t="str">
        <x:v>Account_ID</x:v>
      </x:c>
      <x:c r="C5" s="111" t="str">
        <x:v>Cycle_No</x:v>
      </x:c>
      <x:c r="D5" s="111" t="str">
        <x:v>Period_Label</x:v>
      </x:c>
      <x:c r="E5" s="111" t="str">
        <x:v>Period_Start</x:v>
      </x:c>
      <x:c r="F5" s="111" t="str">
        <x:v>Period_End</x:v>
      </x:c>
      <x:c r="G5" s="111" t="str">
        <x:v>Close_Status</x:v>
      </x:c>
      <x:c r="H5" s="111" t="str">
        <x:v>Variant</x:v>
      </x:c>
      <x:c r="I5" s="111" t="str">
        <x:v>Gross_Revenue_JPY</x:v>
      </x:c>
      <x:c r="J5" s="111" t="str">
        <x:v>Discount_JPY</x:v>
      </x:c>
      <x:c r="K5" s="111" t="str">
        <x:v>Customer_Refund_Credit_JPY</x:v>
      </x:c>
      <x:c r="L5" s="111" t="str">
        <x:v>Variable_Infra_Cash_JPY</x:v>
      </x:c>
      <x:c r="M5" s="111" t="str">
        <x:v>Chargeback_Loss_JPY</x:v>
      </x:c>
      <x:c r="N5" s="111" t="str">
        <x:v>Variable_Support_Cash_JPY</x:v>
      </x:c>
      <x:c r="O5" s="111" t="str">
        <x:v>Paid_Status</x:v>
      </x:c>
      <x:c r="P5" s="111" t="str">
        <x:v>Renewal_Decision_Due_At</x:v>
      </x:c>
      <x:c r="Q5" s="111" t="str">
        <x:v>Renewal_Status</x:v>
      </x:c>
      <x:c r="R5" s="111" t="str">
        <x:v>Revenue_Source_ID</x:v>
      </x:c>
      <x:c r="S5" s="111" t="str">
        <x:v>Discount_Allocation_ID</x:v>
      </x:c>
      <x:c r="T5" s="111" t="str">
        <x:v>Refund_Allocation_ID</x:v>
      </x:c>
      <x:c r="U5" s="111" t="str">
        <x:v>Infra_Cash_Source_ID</x:v>
      </x:c>
      <x:c r="V5" s="111" t="str">
        <x:v>Chargeback_Source_ID</x:v>
      </x:c>
      <x:c r="W5" s="111" t="str">
        <x:v>Support_Cash_Source_ID</x:v>
      </x:c>
      <x:c r="X5" s="111" t="str">
        <x:v>Infra_Excludes_Provider_Flag</x:v>
      </x:c>
      <x:c r="Y5" s="111" t="str">
        <x:v>Support_Excludes_Labor_Flag</x:v>
      </x:c>
      <x:c r="Z5" s="111" t="str">
        <x:v>One_Time_Cash_Allocation_Flag</x:v>
      </x:c>
      <x:c r="AA5" s="111" t="str">
        <x:v>Notes</x:v>
      </x:c>
      <x:c r="AB5" s="111" t="str">
        <x:v>Net_Revenue_JPY</x:v>
      </x:c>
      <x:c r="AC5" s="111" t="str">
        <x:v>Provider_Usage_Cost_JPY</x:v>
      </x:c>
      <x:c r="AD5" s="111" t="str">
        <x:v>Payment_Fee_JPY</x:v>
      </x:c>
      <x:c r="AE5" s="111" t="str">
        <x:v>Cash_Contribution_JPY</x:v>
      </x:c>
      <x:c r="AF5" s="111" t="str">
        <x:v>Internal_Labor_Cost_JPY</x:v>
      </x:c>
      <x:c r="AG5" s="111" t="str">
        <x:v>Fully_Loaded_Contribution_JPY</x:v>
      </x:c>
      <x:c r="AH5" s="111" t="str">
        <x:v>Mapped_Value_Cycles</x:v>
      </x:c>
      <x:c r="AI5" s="111" t="str">
        <x:v>Safe_Independent_Values</x:v>
      </x:c>
      <x:c r="AJ5" s="111" t="str">
        <x:v>Feature_Revenue_Allocation</x:v>
      </x:c>
      <x:c r="AK5" s="111" t="str">
        <x:v>Renewal_Mature_Flag</x:v>
      </x:c>
      <x:c r="AL5" s="111" t="str">
        <x:v>Renewal_Decision_Flag</x:v>
      </x:c>
      <x:c r="AM5" s="111" t="str">
        <x:v>Retained_Flag</x:v>
      </x:c>
      <x:c r="AN5" s="111" t="str">
        <x:v>Duplicate_Cash_Source_Count</x:v>
      </x:c>
      <x:c r="AO5" s="111" t="str">
        <x:v>Cash_Source_Valid_Flag</x:v>
      </x:c>
      <x:c r="AP5" s="37" t="str">
        <x:v>Raw_State_Valid_Flag</x:v>
      </x:c>
    </x:row>
    <x:row r="6">
      <x:c r="A6" s="118" t="str">
        <x:v>CC-A001-1</x:v>
      </x:c>
      <x:c r="B6" s="118" t="str">
        <x:v>A001</x:v>
      </x:c>
      <x:c r="C6" s="173" t="n">
        <x:v>1</x:v>
      </x:c>
      <x:c r="D6" s="118" t="str">
        <x:v>2026-05</x:v>
      </x:c>
      <x:c r="E6" s="132" t="n">
        <x:v>46143</x:v>
      </x:c>
      <x:c r="F6" s="132" t="n">
        <x:v>46173</x:v>
      </x:c>
      <x:c r="G6" s="118" t="str">
        <x:v>closed</x:v>
      </x:c>
      <x:c r="H6" s="118" t="str">
        <x:v>Baseline</x:v>
      </x:c>
      <x:c r="I6" s="173" t="n">
        <x:v>50000</x:v>
      </x:c>
      <x:c r="J6" s="173" t="n">
        <x:v>0</x:v>
      </x:c>
      <x:c r="K6" s="173" t="n">
        <x:v>0</x:v>
      </x:c>
      <x:c r="L6" s="173" t="n">
        <x:v>800</x:v>
      </x:c>
      <x:c r="M6" s="173" t="n">
        <x:v>0</x:v>
      </x:c>
      <x:c r="N6" s="173" t="n">
        <x:v>0</x:v>
      </x:c>
      <x:c r="O6" s="118" t="str">
        <x:v>paid</x:v>
      </x:c>
      <x:c r="P6" s="132"/>
      <x:c r="Q6" s="118" t="str">
        <x:v>active</x:v>
      </x:c>
      <x:c r="R6" s="118" t="str">
        <x:v>REV-A001-1</x:v>
      </x:c>
      <x:c r="S6" s="118" t="str"/>
      <x:c r="T6" s="118" t="str"/>
      <x:c r="U6" s="118" t="str">
        <x:v>CASH-INFRA-A001-1</x:v>
      </x:c>
      <x:c r="V6" s="118" t="str"/>
      <x:c r="W6" s="118" t="str"/>
      <x:c r="X6" s="173" t="n">
        <x:v>1</x:v>
      </x:c>
      <x:c r="Y6" s="173" t="n">
        <x:v>1</x:v>
      </x:c>
      <x:c r="Z6" s="173" t="n">
        <x:v>1</x:v>
      </x:c>
      <x:c r="AA6" s="137" t="str">
        <x:v>Account-level revenue; provider usage/tool invoices and Human_Work labor are excluded from cash support/infra 2026-05</x:v>
      </x:c>
      <x:c r="AB6" s="175" t="n">
        <x:f>IF($A6="","",$I6-$J6-$K6)</x:f>
        <x:v>50000</x:v>
      </x:c>
      <x:c r="AC6" s="175" t="n">
        <x:f>IF($A6="","",SUMIFS('Jobs'!$AM$6:$AM$65,'Jobs'!$E$6:$E$65,$A6))</x:f>
        <x:v>4.318788</x:v>
      </x:c>
      <x:c r="AD6" s="175" t="n">
        <x:f>IF($A6="","",$AB6*'Assumptions'!$B$9)</x:f>
        <x:v>1500</x:v>
      </x:c>
      <x:c r="AE6" s="175" t="n">
        <x:f>IF($A6="","",$AB6-$AC6-$L6-$M6-$N6-$AD6)</x:f>
        <x:v>47695.681212</x:v>
      </x:c>
      <x:c r="AF6" s="175" t="n">
        <x:f>IF($A6="","",SUMIFS('Jobs'!$AN$6:$AN$65,'Jobs'!$E$6:$E$65,$A6))</x:f>
        <x:v>800</x:v>
      </x:c>
      <x:c r="AG6" s="175" t="n">
        <x:f>IF($A6="","",$AE6-$AF6)</x:f>
        <x:v>46895.681212</x:v>
      </x:c>
      <x:c r="AH6" s="175" t="n">
        <x:f>IF($A6="","",COUNTIF('Value_Cycles'!$B$6:$B$65,$A6))</x:f>
        <x:v>1</x:v>
      </x:c>
      <x:c r="AI6" s="175" t="n">
        <x:f>IF($A6="","",SUMIFS('Value_Cycles'!$P$6:$P$65,'Value_Cycles'!$B$6:$B$65,$A6))</x:f>
        <x:v>1</x:v>
      </x:c>
      <x:c r="AJ6" s="185" t="str">
        <x:f>IF($A6="","","Unallocated — account-level bundle")</x:f>
        <x:v>Unallocated — account-level bundle</x:v>
      </x:c>
      <x:c r="AK6" s="175" t="n">
        <x:f>IF($A6="","",IF(AND($P6&lt;&gt;"",$P6&lt;='Assumptions'!$B$6),1,0))</x:f>
        <x:v>0</x:v>
      </x:c>
      <x:c r="AL6" s="175" t="n">
        <x:f>IF($A6="","",IF(AND($AK6=1,OR($Q6="renewed",$Q6="expanded",$Q6="reduced",$Q6="nonrenewed")),1,0))</x:f>
        <x:v>0</x:v>
      </x:c>
      <x:c r="AM6" s="175" t="n">
        <x:f>IF($A6="","",IF(AND($AK6=1,OR($Q6="renewed",$Q6="expanded",$Q6="reduced")),1,0))</x:f>
        <x:v>0</x:v>
      </x:c>
      <x:c r="AN6" s="175" t="n">
        <x:f>IF($A6="","",MAX(IF($R6="",0,COUNTIF($R$6:$W$65,$R6)),IF($S6="",0,COUNTIF($R$6:$W$65,$S6)),IF($T6="",0,COUNTIF($R$6:$W$65,$T6)),IF($U6="",0,COUNTIF($R$6:$W$65,$U6)),IF($V6="",0,COUNTIF($R$6:$W$65,$V6)),IF($W6="",0,COUNTIF($R$6:$W$65,$W6))))</x:f>
        <x:v>1</x:v>
      </x:c>
      <x:c r="AO6" s="175" t="n">
        <x:f>IF($A6="","",IF(AND($R6&lt;&gt;"",LEFT($R6,4)="REV-",OR(AND($J6=0,$S6=""),AND($J6&gt;0,LEFT($S6,5)="CASH-")),OR(AND($K6=0,$T6=""),AND($K6&gt;0,LEFT($T6,5)="CASH-")),OR(AND($L6=0,$U6=""),AND($L6&gt;0,LEFT($U6,5)="CASH-")),OR(AND($M6=0,$V6=""),AND($M6&gt;0,LEFT($V6,5)="CASH-")),OR(AND($N6=0,$W6=""),AND($N6&gt;0,LEFT($W6,5)="CASH-")),$X6=1,$Y6=1,$Z6=1),1,0))</x:f>
        <x:v>1</x:v>
      </x:c>
      <x:c r="AP6" s="177" t="n">
        <x:f>IF($A6="","",IF(AND($B6&lt;&gt;"",$E6&lt;&gt;"",$F6&lt;&gt;"",$F6&gt;=$E6,$G6&lt;&gt;"",$H6&lt;&gt;"",$I6&gt;=0,$J6&gt;=0,$K6&gt;=0,$L6&gt;=0,$M6&gt;=0,$N6&gt;=0,$O6&lt;&gt;"",OR(AND($P6="",$Q6="active"),AND($P6&lt;&gt;"",$Q6&lt;&gt;"")),$AO6=1),1,0))</x:f>
        <x:v>1</x:v>
      </x:c>
    </x:row>
    <x:row r="7">
      <x:c r="A7" s="118" t="str">
        <x:v>CC-A001-2</x:v>
      </x:c>
      <x:c r="B7" s="118" t="str">
        <x:v>A001</x:v>
      </x:c>
      <x:c r="C7" s="173" t="n">
        <x:v>2</x:v>
      </x:c>
      <x:c r="D7" s="118" t="str">
        <x:v>2026-06</x:v>
      </x:c>
      <x:c r="E7" s="132" t="n">
        <x:v>46174</x:v>
      </x:c>
      <x:c r="F7" s="132" t="n">
        <x:v>46203</x:v>
      </x:c>
      <x:c r="G7" s="118" t="str">
        <x:v>closed</x:v>
      </x:c>
      <x:c r="H7" s="118" t="str">
        <x:v>Baseline</x:v>
      </x:c>
      <x:c r="I7" s="173" t="n">
        <x:v>50000</x:v>
      </x:c>
      <x:c r="J7" s="173" t="n">
        <x:v>0</x:v>
      </x:c>
      <x:c r="K7" s="173" t="n">
        <x:v>0</x:v>
      </x:c>
      <x:c r="L7" s="173" t="n">
        <x:v>800</x:v>
      </x:c>
      <x:c r="M7" s="173" t="n">
        <x:v>0</x:v>
      </x:c>
      <x:c r="N7" s="173" t="n">
        <x:v>0</x:v>
      </x:c>
      <x:c r="O7" s="118" t="str">
        <x:v>paid</x:v>
      </x:c>
      <x:c r="P7" s="132"/>
      <x:c r="Q7" s="118" t="str">
        <x:v>active</x:v>
      </x:c>
      <x:c r="R7" s="118" t="str">
        <x:v>REV-A001-2</x:v>
      </x:c>
      <x:c r="S7" s="118" t="str"/>
      <x:c r="T7" s="118" t="str"/>
      <x:c r="U7" s="118" t="str">
        <x:v>CASH-INFRA-A001-2</x:v>
      </x:c>
      <x:c r="V7" s="118" t="str"/>
      <x:c r="W7" s="118" t="str"/>
      <x:c r="X7" s="173" t="n">
        <x:v>1</x:v>
      </x:c>
      <x:c r="Y7" s="173" t="n">
        <x:v>1</x:v>
      </x:c>
      <x:c r="Z7" s="173" t="n">
        <x:v>1</x:v>
      </x:c>
      <x:c r="AA7" s="137" t="str">
        <x:v>Account-level revenue; provider usage/tool invoices and Human_Work labor are excluded from cash support/infra 2026-06</x:v>
      </x:c>
      <x:c r="AB7" s="175" t="n">
        <x:f>IF($A7="","",$I7-$J7-$K7)</x:f>
        <x:v>50000</x:v>
      </x:c>
      <x:c r="AC7" s="175" t="n">
        <x:f>IF($A7="","",SUMIFS('Jobs'!$AM$6:$AM$65,'Jobs'!$E$6:$E$65,$A7))</x:f>
        <x:v>10.04476</x:v>
      </x:c>
      <x:c r="AD7" s="175" t="n">
        <x:f>IF($A7="","",$AB7*'Assumptions'!$B$9)</x:f>
        <x:v>1500</x:v>
      </x:c>
      <x:c r="AE7" s="175" t="n">
        <x:f>IF($A7="","",$AB7-$AC7-$L7-$M7-$N7-$AD7)</x:f>
        <x:v>47689.95524</x:v>
      </x:c>
      <x:c r="AF7" s="175" t="n">
        <x:f>IF($A7="","",SUMIFS('Jobs'!$AN$6:$AN$65,'Jobs'!$E$6:$E$65,$A7))</x:f>
        <x:v>4400</x:v>
      </x:c>
      <x:c r="AG7" s="175" t="n">
        <x:f>IF($A7="","",$AE7-$AF7)</x:f>
        <x:v>43289.95524</x:v>
      </x:c>
      <x:c r="AH7" s="175" t="n">
        <x:f>IF($A7="","",COUNTIF('Value_Cycles'!$B$6:$B$65,$A7))</x:f>
        <x:v>1</x:v>
      </x:c>
      <x:c r="AI7" s="175" t="n">
        <x:f>IF($A7="","",SUMIFS('Value_Cycles'!$P$6:$P$65,'Value_Cycles'!$B$6:$B$65,$A7))</x:f>
        <x:v>1</x:v>
      </x:c>
      <x:c r="AJ7" s="185" t="str">
        <x:f>IF($A7="","","Unallocated — account-level bundle")</x:f>
        <x:v>Unallocated — account-level bundle</x:v>
      </x:c>
      <x:c r="AK7" s="175" t="n">
        <x:f>IF($A7="","",IF(AND($P7&lt;&gt;"",$P7&lt;='Assumptions'!$B$6),1,0))</x:f>
        <x:v>0</x:v>
      </x:c>
      <x:c r="AL7" s="175" t="n">
        <x:f>IF($A7="","",IF(AND($AK7=1,OR($Q7="renewed",$Q7="expanded",$Q7="reduced",$Q7="nonrenewed")),1,0))</x:f>
        <x:v>0</x:v>
      </x:c>
      <x:c r="AM7" s="175" t="n">
        <x:f>IF($A7="","",IF(AND($AK7=1,OR($Q7="renewed",$Q7="expanded",$Q7="reduced")),1,0))</x:f>
        <x:v>0</x:v>
      </x:c>
      <x:c r="AN7" s="175" t="n">
        <x:f>IF($A7="","",MAX(IF($R7="",0,COUNTIF($R$6:$W$65,$R7)),IF($S7="",0,COUNTIF($R$6:$W$65,$S7)),IF($T7="",0,COUNTIF($R$6:$W$65,$T7)),IF($U7="",0,COUNTIF($R$6:$W$65,$U7)),IF($V7="",0,COUNTIF($R$6:$W$65,$V7)),IF($W7="",0,COUNTIF($R$6:$W$65,$W7))))</x:f>
        <x:v>1</x:v>
      </x:c>
      <x:c r="AO7" s="175" t="n">
        <x:f>IF($A7="","",IF(AND($R7&lt;&gt;"",LEFT($R7,4)="REV-",OR(AND($J7=0,$S7=""),AND($J7&gt;0,LEFT($S7,5)="CASH-")),OR(AND($K7=0,$T7=""),AND($K7&gt;0,LEFT($T7,5)="CASH-")),OR(AND($L7=0,$U7=""),AND($L7&gt;0,LEFT($U7,5)="CASH-")),OR(AND($M7=0,$V7=""),AND($M7&gt;0,LEFT($V7,5)="CASH-")),OR(AND($N7=0,$W7=""),AND($N7&gt;0,LEFT($W7,5)="CASH-")),$X7=1,$Y7=1,$Z7=1),1,0))</x:f>
        <x:v>1</x:v>
      </x:c>
      <x:c r="AP7" s="177" t="n">
        <x:f>IF($A7="","",IF(AND($B7&lt;&gt;"",$E7&lt;&gt;"",$F7&lt;&gt;"",$F7&gt;=$E7,$G7&lt;&gt;"",$H7&lt;&gt;"",$I7&gt;=0,$J7&gt;=0,$K7&gt;=0,$L7&gt;=0,$M7&gt;=0,$N7&gt;=0,$O7&lt;&gt;"",OR(AND($P7="",$Q7="active"),AND($P7&lt;&gt;"",$Q7&lt;&gt;"")),$AO7=1),1,0))</x:f>
        <x:v>1</x:v>
      </x:c>
    </x:row>
    <x:row r="8">
      <x:c r="A8" s="118" t="str">
        <x:v>CC-A001-3</x:v>
      </x:c>
      <x:c r="B8" s="118" t="str">
        <x:v>A001</x:v>
      </x:c>
      <x:c r="C8" s="173" t="n">
        <x:v>3</x:v>
      </x:c>
      <x:c r="D8" s="118" t="str">
        <x:v>2026-07</x:v>
      </x:c>
      <x:c r="E8" s="132" t="n">
        <x:v>46204</x:v>
      </x:c>
      <x:c r="F8" s="132" t="n">
        <x:v>46234</x:v>
      </x:c>
      <x:c r="G8" s="118" t="str">
        <x:v>closed</x:v>
      </x:c>
      <x:c r="H8" s="118" t="str">
        <x:v>Baseline</x:v>
      </x:c>
      <x:c r="I8" s="173" t="n">
        <x:v>50000</x:v>
      </x:c>
      <x:c r="J8" s="173" t="n">
        <x:v>0</x:v>
      </x:c>
      <x:c r="K8" s="173" t="n">
        <x:v>0</x:v>
      </x:c>
      <x:c r="L8" s="173" t="n">
        <x:v>800</x:v>
      </x:c>
      <x:c r="M8" s="173" t="n">
        <x:v>0</x:v>
      </x:c>
      <x:c r="N8" s="173" t="n">
        <x:v>0</x:v>
      </x:c>
      <x:c r="O8" s="118" t="str">
        <x:v>paid</x:v>
      </x:c>
      <x:c r="P8" s="132" t="n">
        <x:v>46234</x:v>
      </x:c>
      <x:c r="Q8" s="118" t="str">
        <x:v>renewed</x:v>
      </x:c>
      <x:c r="R8" s="118" t="str">
        <x:v>REV-A001-3</x:v>
      </x:c>
      <x:c r="S8" s="118" t="str"/>
      <x:c r="T8" s="118" t="str"/>
      <x:c r="U8" s="118" t="str">
        <x:v>CASH-INFRA-A001-3</x:v>
      </x:c>
      <x:c r="V8" s="118" t="str"/>
      <x:c r="W8" s="118" t="str"/>
      <x:c r="X8" s="173" t="n">
        <x:v>1</x:v>
      </x:c>
      <x:c r="Y8" s="173" t="n">
        <x:v>1</x:v>
      </x:c>
      <x:c r="Z8" s="173" t="n">
        <x:v>1</x:v>
      </x:c>
      <x:c r="AA8" s="137" t="str">
        <x:v>Account-level revenue; provider usage/tool invoices and Human_Work labor are excluded from cash support/infra 2026-07</x:v>
      </x:c>
      <x:c r="AB8" s="175" t="n">
        <x:f>IF($A8="","",$I8-$J8-$K8)</x:f>
        <x:v>50000</x:v>
      </x:c>
      <x:c r="AC8" s="175" t="n">
        <x:f>IF($A8="","",SUMIFS('Jobs'!$AM$6:$AM$65,'Jobs'!$E$6:$E$65,$A8))</x:f>
        <x:v>4.483364</x:v>
      </x:c>
      <x:c r="AD8" s="175" t="n">
        <x:f>IF($A8="","",$AB8*'Assumptions'!$B$9)</x:f>
        <x:v>1500</x:v>
      </x:c>
      <x:c r="AE8" s="175" t="n">
        <x:f>IF($A8="","",$AB8-$AC8-$L8-$M8-$N8-$AD8)</x:f>
        <x:v>47695.516636</x:v>
      </x:c>
      <x:c r="AF8" s="175" t="n">
        <x:f>IF($A8="","",SUMIFS('Jobs'!$AN$6:$AN$65,'Jobs'!$E$6:$E$65,$A8))</x:f>
        <x:v>666.6666666666666</x:v>
      </x:c>
      <x:c r="AG8" s="175" t="n">
        <x:f>IF($A8="","",$AE8-$AF8)</x:f>
        <x:v>47028.849969333336</x:v>
      </x:c>
      <x:c r="AH8" s="175" t="n">
        <x:f>IF($A8="","",COUNTIF('Value_Cycles'!$B$6:$B$65,$A8))</x:f>
        <x:v>1</x:v>
      </x:c>
      <x:c r="AI8" s="175" t="n">
        <x:f>IF($A8="","",SUMIFS('Value_Cycles'!$P$6:$P$65,'Value_Cycles'!$B$6:$B$65,$A8))</x:f>
        <x:v>0</x:v>
      </x:c>
      <x:c r="AJ8" s="185" t="str">
        <x:f>IF($A8="","","Unallocated — account-level bundle")</x:f>
        <x:v>Unallocated — account-level bundle</x:v>
      </x:c>
      <x:c r="AK8" s="175" t="n">
        <x:f>IF($A8="","",IF(AND($P8&lt;&gt;"",$P8&lt;='Assumptions'!$B$6),1,0))</x:f>
        <x:v>1</x:v>
      </x:c>
      <x:c r="AL8" s="175" t="n">
        <x:f>IF($A8="","",IF(AND($AK8=1,OR($Q8="renewed",$Q8="expanded",$Q8="reduced",$Q8="nonrenewed")),1,0))</x:f>
        <x:v>1</x:v>
      </x:c>
      <x:c r="AM8" s="175" t="n">
        <x:f>IF($A8="","",IF(AND($AK8=1,OR($Q8="renewed",$Q8="expanded",$Q8="reduced")),1,0))</x:f>
        <x:v>1</x:v>
      </x:c>
      <x:c r="AN8" s="175" t="n">
        <x:f>IF($A8="","",MAX(IF($R8="",0,COUNTIF($R$6:$W$65,$R8)),IF($S8="",0,COUNTIF($R$6:$W$65,$S8)),IF($T8="",0,COUNTIF($R$6:$W$65,$T8)),IF($U8="",0,COUNTIF($R$6:$W$65,$U8)),IF($V8="",0,COUNTIF($R$6:$W$65,$V8)),IF($W8="",0,COUNTIF($R$6:$W$65,$W8))))</x:f>
        <x:v>1</x:v>
      </x:c>
      <x:c r="AO8" s="175" t="n">
        <x:f>IF($A8="","",IF(AND($R8&lt;&gt;"",LEFT($R8,4)="REV-",OR(AND($J8=0,$S8=""),AND($J8&gt;0,LEFT($S8,5)="CASH-")),OR(AND($K8=0,$T8=""),AND($K8&gt;0,LEFT($T8,5)="CASH-")),OR(AND($L8=0,$U8=""),AND($L8&gt;0,LEFT($U8,5)="CASH-")),OR(AND($M8=0,$V8=""),AND($M8&gt;0,LEFT($V8,5)="CASH-")),OR(AND($N8=0,$W8=""),AND($N8&gt;0,LEFT($W8,5)="CASH-")),$X8=1,$Y8=1,$Z8=1),1,0))</x:f>
        <x:v>1</x:v>
      </x:c>
      <x:c r="AP8" s="177" t="n">
        <x:f>IF($A8="","",IF(AND($B8&lt;&gt;"",$E8&lt;&gt;"",$F8&lt;&gt;"",$F8&gt;=$E8,$G8&lt;&gt;"",$H8&lt;&gt;"",$I8&gt;=0,$J8&gt;=0,$K8&gt;=0,$L8&gt;=0,$M8&gt;=0,$N8&gt;=0,$O8&lt;&gt;"",OR(AND($P8="",$Q8="active"),AND($P8&lt;&gt;"",$Q8&lt;&gt;"")),$AO8=1),1,0))</x:f>
        <x:v>1</x:v>
      </x:c>
    </x:row>
    <x:row r="9">
      <x:c r="A9" s="118" t="str">
        <x:v>CC-A002-1</x:v>
      </x:c>
      <x:c r="B9" s="118" t="str">
        <x:v>A002</x:v>
      </x:c>
      <x:c r="C9" s="173" t="n">
        <x:v>1</x:v>
      </x:c>
      <x:c r="D9" s="118" t="str">
        <x:v>2026-05</x:v>
      </x:c>
      <x:c r="E9" s="132" t="n">
        <x:v>46143</x:v>
      </x:c>
      <x:c r="F9" s="132" t="n">
        <x:v>46173</x:v>
      </x:c>
      <x:c r="G9" s="118" t="str">
        <x:v>closed</x:v>
      </x:c>
      <x:c r="H9" s="118" t="str">
        <x:v>Baseline</x:v>
      </x:c>
      <x:c r="I9" s="173" t="n">
        <x:v>50000</x:v>
      </x:c>
      <x:c r="J9" s="173" t="n">
        <x:v>0</x:v>
      </x:c>
      <x:c r="K9" s="173" t="n">
        <x:v>0</x:v>
      </x:c>
      <x:c r="L9" s="173" t="n">
        <x:v>800</x:v>
      </x:c>
      <x:c r="M9" s="173" t="n">
        <x:v>0</x:v>
      </x:c>
      <x:c r="N9" s="173" t="n">
        <x:v>0</x:v>
      </x:c>
      <x:c r="O9" s="118" t="str">
        <x:v>paid</x:v>
      </x:c>
      <x:c r="P9" s="132"/>
      <x:c r="Q9" s="118" t="str">
        <x:v>active</x:v>
      </x:c>
      <x:c r="R9" s="118" t="str">
        <x:v>REV-A002-1</x:v>
      </x:c>
      <x:c r="S9" s="118" t="str"/>
      <x:c r="T9" s="118" t="str"/>
      <x:c r="U9" s="118" t="str">
        <x:v>CASH-INFRA-A002-1</x:v>
      </x:c>
      <x:c r="V9" s="118" t="str"/>
      <x:c r="W9" s="118" t="str"/>
      <x:c r="X9" s="173" t="n">
        <x:v>1</x:v>
      </x:c>
      <x:c r="Y9" s="173" t="n">
        <x:v>1</x:v>
      </x:c>
      <x:c r="Z9" s="173" t="n">
        <x:v>1</x:v>
      </x:c>
      <x:c r="AA9" s="137" t="str">
        <x:v>Account-level revenue; provider usage/tool invoices and Human_Work labor are excluded from cash support/infra 2026-05</x:v>
      </x:c>
      <x:c r="AB9" s="175" t="n">
        <x:f>IF($A9="","",$I9-$J9-$K9)</x:f>
        <x:v>50000</x:v>
      </x:c>
      <x:c r="AC9" s="175" t="n">
        <x:f>IF($A9="","",SUMIFS('Jobs'!$AM$6:$AM$65,'Jobs'!$E$6:$E$65,$A9))</x:f>
        <x:v>8.786168</x:v>
      </x:c>
      <x:c r="AD9" s="175" t="n">
        <x:f>IF($A9="","",$AB9*'Assumptions'!$B$9)</x:f>
        <x:v>1500</x:v>
      </x:c>
      <x:c r="AE9" s="175" t="n">
        <x:f>IF($A9="","",$AB9-$AC9-$L9-$M9-$N9-$AD9)</x:f>
        <x:v>47691.213832</x:v>
      </x:c>
      <x:c r="AF9" s="175" t="n">
        <x:f>IF($A9="","",SUMIFS('Jobs'!$AN$6:$AN$65,'Jobs'!$E$6:$E$65,$A9))</x:f>
        <x:v>9733.333333333332</x:v>
      </x:c>
      <x:c r="AG9" s="175" t="n">
        <x:f>IF($A9="","",$AE9-$AF9)</x:f>
        <x:v>37957.880498666666</x:v>
      </x:c>
      <x:c r="AH9" s="175" t="n">
        <x:f>IF($A9="","",COUNTIF('Value_Cycles'!$B$6:$B$65,$A9))</x:f>
        <x:v>1</x:v>
      </x:c>
      <x:c r="AI9" s="175" t="n">
        <x:f>IF($A9="","",SUMIFS('Value_Cycles'!$P$6:$P$65,'Value_Cycles'!$B$6:$B$65,$A9))</x:f>
        <x:v>0</x:v>
      </x:c>
      <x:c r="AJ9" s="185" t="str">
        <x:f>IF($A9="","","Unallocated — account-level bundle")</x:f>
        <x:v>Unallocated — account-level bundle</x:v>
      </x:c>
      <x:c r="AK9" s="175" t="n">
        <x:f>IF($A9="","",IF(AND($P9&lt;&gt;"",$P9&lt;='Assumptions'!$B$6),1,0))</x:f>
        <x:v>0</x:v>
      </x:c>
      <x:c r="AL9" s="175" t="n">
        <x:f>IF($A9="","",IF(AND($AK9=1,OR($Q9="renewed",$Q9="expanded",$Q9="reduced",$Q9="nonrenewed")),1,0))</x:f>
        <x:v>0</x:v>
      </x:c>
      <x:c r="AM9" s="175" t="n">
        <x:f>IF($A9="","",IF(AND($AK9=1,OR($Q9="renewed",$Q9="expanded",$Q9="reduced")),1,0))</x:f>
        <x:v>0</x:v>
      </x:c>
      <x:c r="AN9" s="175" t="n">
        <x:f>IF($A9="","",MAX(IF($R9="",0,COUNTIF($R$6:$W$65,$R9)),IF($S9="",0,COUNTIF($R$6:$W$65,$S9)),IF($T9="",0,COUNTIF($R$6:$W$65,$T9)),IF($U9="",0,COUNTIF($R$6:$W$65,$U9)),IF($V9="",0,COUNTIF($R$6:$W$65,$V9)),IF($W9="",0,COUNTIF($R$6:$W$65,$W9))))</x:f>
        <x:v>1</x:v>
      </x:c>
      <x:c r="AO9" s="175" t="n">
        <x:f>IF($A9="","",IF(AND($R9&lt;&gt;"",LEFT($R9,4)="REV-",OR(AND($J9=0,$S9=""),AND($J9&gt;0,LEFT($S9,5)="CASH-")),OR(AND($K9=0,$T9=""),AND($K9&gt;0,LEFT($T9,5)="CASH-")),OR(AND($L9=0,$U9=""),AND($L9&gt;0,LEFT($U9,5)="CASH-")),OR(AND($M9=0,$V9=""),AND($M9&gt;0,LEFT($V9,5)="CASH-")),OR(AND($N9=0,$W9=""),AND($N9&gt;0,LEFT($W9,5)="CASH-")),$X9=1,$Y9=1,$Z9=1),1,0))</x:f>
        <x:v>1</x:v>
      </x:c>
      <x:c r="AP9" s="177" t="n">
        <x:f>IF($A9="","",IF(AND($B9&lt;&gt;"",$E9&lt;&gt;"",$F9&lt;&gt;"",$F9&gt;=$E9,$G9&lt;&gt;"",$H9&lt;&gt;"",$I9&gt;=0,$J9&gt;=0,$K9&gt;=0,$L9&gt;=0,$M9&gt;=0,$N9&gt;=0,$O9&lt;&gt;"",OR(AND($P9="",$Q9="active"),AND($P9&lt;&gt;"",$Q9&lt;&gt;"")),$AO9=1),1,0))</x:f>
        <x:v>1</x:v>
      </x:c>
    </x:row>
    <x:row r="10">
      <x:c r="A10" s="118" t="str">
        <x:v>CC-A002-2</x:v>
      </x:c>
      <x:c r="B10" s="118" t="str">
        <x:v>A002</x:v>
      </x:c>
      <x:c r="C10" s="173" t="n">
        <x:v>2</x:v>
      </x:c>
      <x:c r="D10" s="118" t="str">
        <x:v>2026-06</x:v>
      </x:c>
      <x:c r="E10" s="132" t="n">
        <x:v>46174</x:v>
      </x:c>
      <x:c r="F10" s="132" t="n">
        <x:v>46203</x:v>
      </x:c>
      <x:c r="G10" s="118" t="str">
        <x:v>closed</x:v>
      </x:c>
      <x:c r="H10" s="118" t="str">
        <x:v>Baseline</x:v>
      </x:c>
      <x:c r="I10" s="173" t="n">
        <x:v>50000</x:v>
      </x:c>
      <x:c r="J10" s="173" t="n">
        <x:v>0</x:v>
      </x:c>
      <x:c r="K10" s="173" t="n">
        <x:v>0</x:v>
      </x:c>
      <x:c r="L10" s="173" t="n">
        <x:v>800</x:v>
      </x:c>
      <x:c r="M10" s="173" t="n">
        <x:v>0</x:v>
      </x:c>
      <x:c r="N10" s="173" t="n">
        <x:v>0</x:v>
      </x:c>
      <x:c r="O10" s="118" t="str">
        <x:v>paid</x:v>
      </x:c>
      <x:c r="P10" s="132"/>
      <x:c r="Q10" s="118" t="str">
        <x:v>active</x:v>
      </x:c>
      <x:c r="R10" s="118" t="str">
        <x:v>REV-A002-2</x:v>
      </x:c>
      <x:c r="S10" s="118" t="str"/>
      <x:c r="T10" s="118" t="str"/>
      <x:c r="U10" s="118" t="str">
        <x:v>CASH-INFRA-A002-2</x:v>
      </x:c>
      <x:c r="V10" s="118" t="str"/>
      <x:c r="W10" s="118" t="str"/>
      <x:c r="X10" s="173" t="n">
        <x:v>1</x:v>
      </x:c>
      <x:c r="Y10" s="173" t="n">
        <x:v>1</x:v>
      </x:c>
      <x:c r="Z10" s="173" t="n">
        <x:v>1</x:v>
      </x:c>
      <x:c r="AA10" s="137" t="str">
        <x:v>Account-level revenue; provider usage/tool invoices and Human_Work labor are excluded from cash support/infra 2026-06</x:v>
      </x:c>
      <x:c r="AB10" s="175" t="n">
        <x:f>IF($A10="","",$I10-$J10-$K10)</x:f>
        <x:v>50000</x:v>
      </x:c>
      <x:c r="AC10" s="175" t="n">
        <x:f>IF($A10="","",SUMIFS('Jobs'!$AM$6:$AM$65,'Jobs'!$E$6:$E$65,$A10))</x:f>
        <x:v>5.101115999999999</x:v>
      </x:c>
      <x:c r="AD10" s="175" t="n">
        <x:f>IF($A10="","",$AB10*'Assumptions'!$B$9)</x:f>
        <x:v>1500</x:v>
      </x:c>
      <x:c r="AE10" s="175" t="n">
        <x:f>IF($A10="","",$AB10-$AC10-$L10-$M10-$N10-$AD10)</x:f>
        <x:v>47694.898884</x:v>
      </x:c>
      <x:c r="AF10" s="175" t="n">
        <x:f>IF($A10="","",SUMIFS('Jobs'!$AN$6:$AN$65,'Jobs'!$E$6:$E$65,$A10))</x:f>
        <x:v>933.3333333333334</x:v>
      </x:c>
      <x:c r="AG10" s="175" t="n">
        <x:f>IF($A10="","",$AE10-$AF10)</x:f>
        <x:v>46761.565550666666</x:v>
      </x:c>
      <x:c r="AH10" s="175" t="n">
        <x:f>IF($A10="","",COUNTIF('Value_Cycles'!$B$6:$B$65,$A10))</x:f>
        <x:v>1</x:v>
      </x:c>
      <x:c r="AI10" s="175" t="n">
        <x:f>IF($A10="","",SUMIFS('Value_Cycles'!$P$6:$P$65,'Value_Cycles'!$B$6:$B$65,$A10))</x:f>
        <x:v>1</x:v>
      </x:c>
      <x:c r="AJ10" s="185" t="str">
        <x:f>IF($A10="","","Unallocated — account-level bundle")</x:f>
        <x:v>Unallocated — account-level bundle</x:v>
      </x:c>
      <x:c r="AK10" s="175" t="n">
        <x:f>IF($A10="","",IF(AND($P10&lt;&gt;"",$P10&lt;='Assumptions'!$B$6),1,0))</x:f>
        <x:v>0</x:v>
      </x:c>
      <x:c r="AL10" s="175" t="n">
        <x:f>IF($A10="","",IF(AND($AK10=1,OR($Q10="renewed",$Q10="expanded",$Q10="reduced",$Q10="nonrenewed")),1,0))</x:f>
        <x:v>0</x:v>
      </x:c>
      <x:c r="AM10" s="175" t="n">
        <x:f>IF($A10="","",IF(AND($AK10=1,OR($Q10="renewed",$Q10="expanded",$Q10="reduced")),1,0))</x:f>
        <x:v>0</x:v>
      </x:c>
      <x:c r="AN10" s="175" t="n">
        <x:f>IF($A10="","",MAX(IF($R10="",0,COUNTIF($R$6:$W$65,$R10)),IF($S10="",0,COUNTIF($R$6:$W$65,$S10)),IF($T10="",0,COUNTIF($R$6:$W$65,$T10)),IF($U10="",0,COUNTIF($R$6:$W$65,$U10)),IF($V10="",0,COUNTIF($R$6:$W$65,$V10)),IF($W10="",0,COUNTIF($R$6:$W$65,$W10))))</x:f>
        <x:v>1</x:v>
      </x:c>
      <x:c r="AO10" s="175" t="n">
        <x:f>IF($A10="","",IF(AND($R10&lt;&gt;"",LEFT($R10,4)="REV-",OR(AND($J10=0,$S10=""),AND($J10&gt;0,LEFT($S10,5)="CASH-")),OR(AND($K10=0,$T10=""),AND($K10&gt;0,LEFT($T10,5)="CASH-")),OR(AND($L10=0,$U10=""),AND($L10&gt;0,LEFT($U10,5)="CASH-")),OR(AND($M10=0,$V10=""),AND($M10&gt;0,LEFT($V10,5)="CASH-")),OR(AND($N10=0,$W10=""),AND($N10&gt;0,LEFT($W10,5)="CASH-")),$X10=1,$Y10=1,$Z10=1),1,0))</x:f>
        <x:v>1</x:v>
      </x:c>
      <x:c r="AP10" s="177" t="n">
        <x:f>IF($A10="","",IF(AND($B10&lt;&gt;"",$E10&lt;&gt;"",$F10&lt;&gt;"",$F10&gt;=$E10,$G10&lt;&gt;"",$H10&lt;&gt;"",$I10&gt;=0,$J10&gt;=0,$K10&gt;=0,$L10&gt;=0,$M10&gt;=0,$N10&gt;=0,$O10&lt;&gt;"",OR(AND($P10="",$Q10="active"),AND($P10&lt;&gt;"",$Q10&lt;&gt;"")),$AO10=1),1,0))</x:f>
        <x:v>1</x:v>
      </x:c>
    </x:row>
    <x:row r="11">
      <x:c r="A11" s="118" t="str">
        <x:v>CC-A002-3</x:v>
      </x:c>
      <x:c r="B11" s="118" t="str">
        <x:v>A002</x:v>
      </x:c>
      <x:c r="C11" s="173" t="n">
        <x:v>3</x:v>
      </x:c>
      <x:c r="D11" s="118" t="str">
        <x:v>2026-07</x:v>
      </x:c>
      <x:c r="E11" s="132" t="n">
        <x:v>46204</x:v>
      </x:c>
      <x:c r="F11" s="132" t="n">
        <x:v>46234</x:v>
      </x:c>
      <x:c r="G11" s="118" t="str">
        <x:v>closed</x:v>
      </x:c>
      <x:c r="H11" s="118" t="str">
        <x:v>Baseline</x:v>
      </x:c>
      <x:c r="I11" s="173" t="n">
        <x:v>50000</x:v>
      </x:c>
      <x:c r="J11" s="173" t="n">
        <x:v>0</x:v>
      </x:c>
      <x:c r="K11" s="173" t="n">
        <x:v>0</x:v>
      </x:c>
      <x:c r="L11" s="173" t="n">
        <x:v>800</x:v>
      </x:c>
      <x:c r="M11" s="173" t="n">
        <x:v>0</x:v>
      </x:c>
      <x:c r="N11" s="173" t="n">
        <x:v>0</x:v>
      </x:c>
      <x:c r="O11" s="118" t="str">
        <x:v>paid</x:v>
      </x:c>
      <x:c r="P11" s="132" t="n">
        <x:v>46234</x:v>
      </x:c>
      <x:c r="Q11" s="118" t="str">
        <x:v>renewed</x:v>
      </x:c>
      <x:c r="R11" s="118" t="str">
        <x:v>REV-A002-3</x:v>
      </x:c>
      <x:c r="S11" s="118" t="str"/>
      <x:c r="T11" s="118" t="str"/>
      <x:c r="U11" s="118" t="str">
        <x:v>CASH-INFRA-A002-3</x:v>
      </x:c>
      <x:c r="V11" s="118" t="str"/>
      <x:c r="W11" s="118" t="str"/>
      <x:c r="X11" s="173" t="n">
        <x:v>1</x:v>
      </x:c>
      <x:c r="Y11" s="173" t="n">
        <x:v>1</x:v>
      </x:c>
      <x:c r="Z11" s="173" t="n">
        <x:v>1</x:v>
      </x:c>
      <x:c r="AA11" s="137" t="str">
        <x:v>Account-level revenue; provider usage/tool invoices and Human_Work labor are excluded from cash support/infra 2026-07</x:v>
      </x:c>
      <x:c r="AB11" s="175" t="n">
        <x:f>IF($A11="","",$I11-$J11-$K11)</x:f>
        <x:v>50000</x:v>
      </x:c>
      <x:c r="AC11" s="175" t="n">
        <x:f>IF($A11="","",SUMIFS('Jobs'!$AM$6:$AM$65,'Jobs'!$E$6:$E$65,$A11))</x:f>
        <x:v>0</x:v>
      </x:c>
      <x:c r="AD11" s="175" t="n">
        <x:f>IF($A11="","",$AB11*'Assumptions'!$B$9)</x:f>
        <x:v>1500</x:v>
      </x:c>
      <x:c r="AE11" s="175" t="n">
        <x:f>IF($A11="","",$AB11-$AC11-$L11-$M11-$N11-$AD11)</x:f>
        <x:v>47700</x:v>
      </x:c>
      <x:c r="AF11" s="175" t="n">
        <x:f>IF($A11="","",SUMIFS('Jobs'!$AN$6:$AN$65,'Jobs'!$E$6:$E$65,$A11))</x:f>
        <x:v>0</x:v>
      </x:c>
      <x:c r="AG11" s="175" t="n">
        <x:f>IF($A11="","",$AE11-$AF11)</x:f>
        <x:v>47700</x:v>
      </x:c>
      <x:c r="AH11" s="175" t="n">
        <x:f>IF($A11="","",COUNTIF('Value_Cycles'!$B$6:$B$65,$A11))</x:f>
        <x:v>1</x:v>
      </x:c>
      <x:c r="AI11" s="175" t="n">
        <x:f>IF($A11="","",SUMIFS('Value_Cycles'!$P$6:$P$65,'Value_Cycles'!$B$6:$B$65,$A11))</x:f>
        <x:v>0</x:v>
      </x:c>
      <x:c r="AJ11" s="185" t="str">
        <x:f>IF($A11="","","Unallocated — account-level bundle")</x:f>
        <x:v>Unallocated — account-level bundle</x:v>
      </x:c>
      <x:c r="AK11" s="175" t="n">
        <x:f>IF($A11="","",IF(AND($P11&lt;&gt;"",$P11&lt;='Assumptions'!$B$6),1,0))</x:f>
        <x:v>1</x:v>
      </x:c>
      <x:c r="AL11" s="175" t="n">
        <x:f>IF($A11="","",IF(AND($AK11=1,OR($Q11="renewed",$Q11="expanded",$Q11="reduced",$Q11="nonrenewed")),1,0))</x:f>
        <x:v>1</x:v>
      </x:c>
      <x:c r="AM11" s="175" t="n">
        <x:f>IF($A11="","",IF(AND($AK11=1,OR($Q11="renewed",$Q11="expanded",$Q11="reduced")),1,0))</x:f>
        <x:v>1</x:v>
      </x:c>
      <x:c r="AN11" s="175" t="n">
        <x:f>IF($A11="","",MAX(IF($R11="",0,COUNTIF($R$6:$W$65,$R11)),IF($S11="",0,COUNTIF($R$6:$W$65,$S11)),IF($T11="",0,COUNTIF($R$6:$W$65,$T11)),IF($U11="",0,COUNTIF($R$6:$W$65,$U11)),IF($V11="",0,COUNTIF($R$6:$W$65,$V11)),IF($W11="",0,COUNTIF($R$6:$W$65,$W11))))</x:f>
        <x:v>1</x:v>
      </x:c>
      <x:c r="AO11" s="175" t="n">
        <x:f>IF($A11="","",IF(AND($R11&lt;&gt;"",LEFT($R11,4)="REV-",OR(AND($J11=0,$S11=""),AND($J11&gt;0,LEFT($S11,5)="CASH-")),OR(AND($K11=0,$T11=""),AND($K11&gt;0,LEFT($T11,5)="CASH-")),OR(AND($L11=0,$U11=""),AND($L11&gt;0,LEFT($U11,5)="CASH-")),OR(AND($M11=0,$V11=""),AND($M11&gt;0,LEFT($V11,5)="CASH-")),OR(AND($N11=0,$W11=""),AND($N11&gt;0,LEFT($W11,5)="CASH-")),$X11=1,$Y11=1,$Z11=1),1,0))</x:f>
        <x:v>1</x:v>
      </x:c>
      <x:c r="AP11" s="177" t="n">
        <x:f>IF($A11="","",IF(AND($B11&lt;&gt;"",$E11&lt;&gt;"",$F11&lt;&gt;"",$F11&gt;=$E11,$G11&lt;&gt;"",$H11&lt;&gt;"",$I11&gt;=0,$J11&gt;=0,$K11&gt;=0,$L11&gt;=0,$M11&gt;=0,$N11&gt;=0,$O11&lt;&gt;"",OR(AND($P11="",$Q11="active"),AND($P11&lt;&gt;"",$Q11&lt;&gt;"")),$AO11=1),1,0))</x:f>
        <x:v>1</x:v>
      </x:c>
    </x:row>
    <x:row r="12">
      <x:c r="A12" s="118" t="str">
        <x:v>CC-A003-1</x:v>
      </x:c>
      <x:c r="B12" s="118" t="str">
        <x:v>A003</x:v>
      </x:c>
      <x:c r="C12" s="173" t="n">
        <x:v>1</x:v>
      </x:c>
      <x:c r="D12" s="118" t="str">
        <x:v>2026-05</x:v>
      </x:c>
      <x:c r="E12" s="132" t="n">
        <x:v>46143</x:v>
      </x:c>
      <x:c r="F12" s="132" t="n">
        <x:v>46173</x:v>
      </x:c>
      <x:c r="G12" s="118" t="str">
        <x:v>closed</x:v>
      </x:c>
      <x:c r="H12" s="118" t="str">
        <x:v>Baseline</x:v>
      </x:c>
      <x:c r="I12" s="173" t="n">
        <x:v>50000</x:v>
      </x:c>
      <x:c r="J12" s="173" t="n">
        <x:v>5000</x:v>
      </x:c>
      <x:c r="K12" s="173" t="n">
        <x:v>0</x:v>
      </x:c>
      <x:c r="L12" s="173" t="n">
        <x:v>800</x:v>
      </x:c>
      <x:c r="M12" s="173" t="n">
        <x:v>0</x:v>
      </x:c>
      <x:c r="N12" s="173" t="n">
        <x:v>0</x:v>
      </x:c>
      <x:c r="O12" s="118" t="str">
        <x:v>paid</x:v>
      </x:c>
      <x:c r="P12" s="132"/>
      <x:c r="Q12" s="118" t="str">
        <x:v>active</x:v>
      </x:c>
      <x:c r="R12" s="118" t="str">
        <x:v>REV-A003-1</x:v>
      </x:c>
      <x:c r="S12" s="118" t="str">
        <x:v>CASH-DISCOUNT-A003-1</x:v>
      </x:c>
      <x:c r="T12" s="118" t="str"/>
      <x:c r="U12" s="118" t="str">
        <x:v>CASH-INFRA-A003-1</x:v>
      </x:c>
      <x:c r="V12" s="118" t="str"/>
      <x:c r="W12" s="118" t="str"/>
      <x:c r="X12" s="173" t="n">
        <x:v>1</x:v>
      </x:c>
      <x:c r="Y12" s="173" t="n">
        <x:v>1</x:v>
      </x:c>
      <x:c r="Z12" s="173" t="n">
        <x:v>1</x:v>
      </x:c>
      <x:c r="AA12" s="137" t="str">
        <x:v>Account-level revenue; provider usage/tool invoices and Human_Work labor are excluded from cash support/infra 2026-05</x:v>
      </x:c>
      <x:c r="AB12" s="175" t="n">
        <x:f>IF($A12="","",$I12-$J12-$K12)</x:f>
        <x:v>45000</x:v>
      </x:c>
      <x:c r="AC12" s="175" t="n">
        <x:f>IF($A12="","",SUMIFS('Jobs'!$AM$6:$AM$65,'Jobs'!$E$6:$E$65,$A12))</x:f>
        <x:v>5.861836</x:v>
      </x:c>
      <x:c r="AD12" s="175" t="n">
        <x:f>IF($A12="","",$AB12*'Assumptions'!$B$9)</x:f>
        <x:v>1350</x:v>
      </x:c>
      <x:c r="AE12" s="175" t="n">
        <x:f>IF($A12="","",$AB12-$AC12-$L12-$M12-$N12-$AD12)</x:f>
        <x:v>42844.138164</x:v>
      </x:c>
      <x:c r="AF12" s="175" t="n">
        <x:f>IF($A12="","",SUMIFS('Jobs'!$AN$6:$AN$65,'Jobs'!$E$6:$E$65,$A12))</x:f>
        <x:v>800</x:v>
      </x:c>
      <x:c r="AG12" s="175" t="n">
        <x:f>IF($A12="","",$AE12-$AF12)</x:f>
        <x:v>42044.138164</x:v>
      </x:c>
      <x:c r="AH12" s="175" t="n">
        <x:f>IF($A12="","",COUNTIF('Value_Cycles'!$B$6:$B$65,$A12))</x:f>
        <x:v>1</x:v>
      </x:c>
      <x:c r="AI12" s="175" t="n">
        <x:f>IF($A12="","",SUMIFS('Value_Cycles'!$P$6:$P$65,'Value_Cycles'!$B$6:$B$65,$A12))</x:f>
        <x:v>0</x:v>
      </x:c>
      <x:c r="AJ12" s="185" t="str">
        <x:f>IF($A12="","","Unallocated — account-level bundle")</x:f>
        <x:v>Unallocated — account-level bundle</x:v>
      </x:c>
      <x:c r="AK12" s="175" t="n">
        <x:f>IF($A12="","",IF(AND($P12&lt;&gt;"",$P12&lt;='Assumptions'!$B$6),1,0))</x:f>
        <x:v>0</x:v>
      </x:c>
      <x:c r="AL12" s="175" t="n">
        <x:f>IF($A12="","",IF(AND($AK12=1,OR($Q12="renewed",$Q12="expanded",$Q12="reduced",$Q12="nonrenewed")),1,0))</x:f>
        <x:v>0</x:v>
      </x:c>
      <x:c r="AM12" s="175" t="n">
        <x:f>IF($A12="","",IF(AND($AK12=1,OR($Q12="renewed",$Q12="expanded",$Q12="reduced")),1,0))</x:f>
        <x:v>0</x:v>
      </x:c>
      <x:c r="AN12" s="175" t="n">
        <x:f>IF($A12="","",MAX(IF($R12="",0,COUNTIF($R$6:$W$65,$R12)),IF($S12="",0,COUNTIF($R$6:$W$65,$S12)),IF($T12="",0,COUNTIF($R$6:$W$65,$T12)),IF($U12="",0,COUNTIF($R$6:$W$65,$U12)),IF($V12="",0,COUNTIF($R$6:$W$65,$V12)),IF($W12="",0,COUNTIF($R$6:$W$65,$W12))))</x:f>
        <x:v>1</x:v>
      </x:c>
      <x:c r="AO12" s="175" t="n">
        <x:f>IF($A12="","",IF(AND($R12&lt;&gt;"",LEFT($R12,4)="REV-",OR(AND($J12=0,$S12=""),AND($J12&gt;0,LEFT($S12,5)="CASH-")),OR(AND($K12=0,$T12=""),AND($K12&gt;0,LEFT($T12,5)="CASH-")),OR(AND($L12=0,$U12=""),AND($L12&gt;0,LEFT($U12,5)="CASH-")),OR(AND($M12=0,$V12=""),AND($M12&gt;0,LEFT($V12,5)="CASH-")),OR(AND($N12=0,$W12=""),AND($N12&gt;0,LEFT($W12,5)="CASH-")),$X12=1,$Y12=1,$Z12=1),1,0))</x:f>
        <x:v>1</x:v>
      </x:c>
      <x:c r="AP12" s="177" t="n">
        <x:f>IF($A12="","",IF(AND($B12&lt;&gt;"",$E12&lt;&gt;"",$F12&lt;&gt;"",$F12&gt;=$E12,$G12&lt;&gt;"",$H12&lt;&gt;"",$I12&gt;=0,$J12&gt;=0,$K12&gt;=0,$L12&gt;=0,$M12&gt;=0,$N12&gt;=0,$O12&lt;&gt;"",OR(AND($P12="",$Q12="active"),AND($P12&lt;&gt;"",$Q12&lt;&gt;"")),$AO12=1),1,0))</x:f>
        <x:v>1</x:v>
      </x:c>
    </x:row>
    <x:row r="13">
      <x:c r="A13" s="118" t="str">
        <x:v>CC-A003-2</x:v>
      </x:c>
      <x:c r="B13" s="118" t="str">
        <x:v>A003</x:v>
      </x:c>
      <x:c r="C13" s="173" t="n">
        <x:v>2</x:v>
      </x:c>
      <x:c r="D13" s="118" t="str">
        <x:v>2026-06</x:v>
      </x:c>
      <x:c r="E13" s="132" t="n">
        <x:v>46174</x:v>
      </x:c>
      <x:c r="F13" s="132" t="n">
        <x:v>46203</x:v>
      </x:c>
      <x:c r="G13" s="118" t="str">
        <x:v>closed</x:v>
      </x:c>
      <x:c r="H13" s="118" t="str">
        <x:v>Baseline</x:v>
      </x:c>
      <x:c r="I13" s="173" t="n">
        <x:v>50000</x:v>
      </x:c>
      <x:c r="J13" s="173" t="n">
        <x:v>0</x:v>
      </x:c>
      <x:c r="K13" s="173" t="n">
        <x:v>0</x:v>
      </x:c>
      <x:c r="L13" s="173" t="n">
        <x:v>800</x:v>
      </x:c>
      <x:c r="M13" s="173" t="n">
        <x:v>0</x:v>
      </x:c>
      <x:c r="N13" s="173" t="n">
        <x:v>0</x:v>
      </x:c>
      <x:c r="O13" s="118" t="str">
        <x:v>paid</x:v>
      </x:c>
      <x:c r="P13" s="132"/>
      <x:c r="Q13" s="118" t="str">
        <x:v>active</x:v>
      </x:c>
      <x:c r="R13" s="118" t="str">
        <x:v>REV-A003-2</x:v>
      </x:c>
      <x:c r="S13" s="118" t="str"/>
      <x:c r="T13" s="118" t="str"/>
      <x:c r="U13" s="118" t="str">
        <x:v>CASH-INFRA-A003-2</x:v>
      </x:c>
      <x:c r="V13" s="118" t="str"/>
      <x:c r="W13" s="118" t="str"/>
      <x:c r="X13" s="173" t="n">
        <x:v>1</x:v>
      </x:c>
      <x:c r="Y13" s="173" t="n">
        <x:v>1</x:v>
      </x:c>
      <x:c r="Z13" s="173" t="n">
        <x:v>1</x:v>
      </x:c>
      <x:c r="AA13" s="137" t="str">
        <x:v>Account-level revenue; provider usage/tool invoices and Human_Work labor are excluded from cash support/infra 2026-06</x:v>
      </x:c>
      <x:c r="AB13" s="175" t="n">
        <x:f>IF($A13="","",$I13-$J13-$K13)</x:f>
        <x:v>50000</x:v>
      </x:c>
      <x:c r="AC13" s="175" t="n">
        <x:f>IF($A13="","",SUMIFS('Jobs'!$AM$6:$AM$65,'Jobs'!$E$6:$E$65,$A13))</x:f>
        <x:v>9.475256</x:v>
      </x:c>
      <x:c r="AD13" s="175" t="n">
        <x:f>IF($A13="","",$AB13*'Assumptions'!$B$9)</x:f>
        <x:v>1500</x:v>
      </x:c>
      <x:c r="AE13" s="175" t="n">
        <x:f>IF($A13="","",$AB13-$AC13-$L13-$M13-$N13-$AD13)</x:f>
        <x:v>47690.524744</x:v>
      </x:c>
      <x:c r="AF13" s="175" t="n">
        <x:f>IF($A13="","",SUMIFS('Jobs'!$AN$6:$AN$65,'Jobs'!$E$6:$E$65,$A13))</x:f>
        <x:v>4400</x:v>
      </x:c>
      <x:c r="AG13" s="175" t="n">
        <x:f>IF($A13="","",$AE13-$AF13)</x:f>
        <x:v>43290.524744</x:v>
      </x:c>
      <x:c r="AH13" s="175" t="n">
        <x:f>IF($A13="","",COUNTIF('Value_Cycles'!$B$6:$B$65,$A13))</x:f>
        <x:v>1</x:v>
      </x:c>
      <x:c r="AI13" s="175" t="n">
        <x:f>IF($A13="","",SUMIFS('Value_Cycles'!$P$6:$P$65,'Value_Cycles'!$B$6:$B$65,$A13))</x:f>
        <x:v>0</x:v>
      </x:c>
      <x:c r="AJ13" s="185" t="str">
        <x:f>IF($A13="","","Unallocated — account-level bundle")</x:f>
        <x:v>Unallocated — account-level bundle</x:v>
      </x:c>
      <x:c r="AK13" s="175" t="n">
        <x:f>IF($A13="","",IF(AND($P13&lt;&gt;"",$P13&lt;='Assumptions'!$B$6),1,0))</x:f>
        <x:v>0</x:v>
      </x:c>
      <x:c r="AL13" s="175" t="n">
        <x:f>IF($A13="","",IF(AND($AK13=1,OR($Q13="renewed",$Q13="expanded",$Q13="reduced",$Q13="nonrenewed")),1,0))</x:f>
        <x:v>0</x:v>
      </x:c>
      <x:c r="AM13" s="175" t="n">
        <x:f>IF($A13="","",IF(AND($AK13=1,OR($Q13="renewed",$Q13="expanded",$Q13="reduced")),1,0))</x:f>
        <x:v>0</x:v>
      </x:c>
      <x:c r="AN13" s="175" t="n">
        <x:f>IF($A13="","",MAX(IF($R13="",0,COUNTIF($R$6:$W$65,$R13)),IF($S13="",0,COUNTIF($R$6:$W$65,$S13)),IF($T13="",0,COUNTIF($R$6:$W$65,$T13)),IF($U13="",0,COUNTIF($R$6:$W$65,$U13)),IF($V13="",0,COUNTIF($R$6:$W$65,$V13)),IF($W13="",0,COUNTIF($R$6:$W$65,$W13))))</x:f>
        <x:v>1</x:v>
      </x:c>
      <x:c r="AO13" s="175" t="n">
        <x:f>IF($A13="","",IF(AND($R13&lt;&gt;"",LEFT($R13,4)="REV-",OR(AND($J13=0,$S13=""),AND($J13&gt;0,LEFT($S13,5)="CASH-")),OR(AND($K13=0,$T13=""),AND($K13&gt;0,LEFT($T13,5)="CASH-")),OR(AND($L13=0,$U13=""),AND($L13&gt;0,LEFT($U13,5)="CASH-")),OR(AND($M13=0,$V13=""),AND($M13&gt;0,LEFT($V13,5)="CASH-")),OR(AND($N13=0,$W13=""),AND($N13&gt;0,LEFT($W13,5)="CASH-")),$X13=1,$Y13=1,$Z13=1),1,0))</x:f>
        <x:v>1</x:v>
      </x:c>
      <x:c r="AP13" s="177" t="n">
        <x:f>IF($A13="","",IF(AND($B13&lt;&gt;"",$E13&lt;&gt;"",$F13&lt;&gt;"",$F13&gt;=$E13,$G13&lt;&gt;"",$H13&lt;&gt;"",$I13&gt;=0,$J13&gt;=0,$K13&gt;=0,$L13&gt;=0,$M13&gt;=0,$N13&gt;=0,$O13&lt;&gt;"",OR(AND($P13="",$Q13="active"),AND($P13&lt;&gt;"",$Q13&lt;&gt;"")),$AO13=1),1,0))</x:f>
        <x:v>1</x:v>
      </x:c>
    </x:row>
    <x:row r="14">
      <x:c r="A14" s="118" t="str">
        <x:v>CC-A003-3</x:v>
      </x:c>
      <x:c r="B14" s="118" t="str">
        <x:v>A003</x:v>
      </x:c>
      <x:c r="C14" s="173" t="n">
        <x:v>3</x:v>
      </x:c>
      <x:c r="D14" s="118" t="str">
        <x:v>2026-07</x:v>
      </x:c>
      <x:c r="E14" s="132" t="n">
        <x:v>46204</x:v>
      </x:c>
      <x:c r="F14" s="132" t="n">
        <x:v>46234</x:v>
      </x:c>
      <x:c r="G14" s="118" t="str">
        <x:v>closed</x:v>
      </x:c>
      <x:c r="H14" s="118" t="str">
        <x:v>Baseline</x:v>
      </x:c>
      <x:c r="I14" s="173" t="n">
        <x:v>50000</x:v>
      </x:c>
      <x:c r="J14" s="173" t="n">
        <x:v>0</x:v>
      </x:c>
      <x:c r="K14" s="173" t="n">
        <x:v>0</x:v>
      </x:c>
      <x:c r="L14" s="173" t="n">
        <x:v>800</x:v>
      </x:c>
      <x:c r="M14" s="173" t="n">
        <x:v>0</x:v>
      </x:c>
      <x:c r="N14" s="173" t="n">
        <x:v>0</x:v>
      </x:c>
      <x:c r="O14" s="118" t="str">
        <x:v>overdue</x:v>
      </x:c>
      <x:c r="P14" s="132" t="n">
        <x:v>46234</x:v>
      </x:c>
      <x:c r="Q14" s="118" t="str">
        <x:v>nonrenewed</x:v>
      </x:c>
      <x:c r="R14" s="118" t="str">
        <x:v>REV-A003-3</x:v>
      </x:c>
      <x:c r="S14" s="118" t="str"/>
      <x:c r="T14" s="118" t="str"/>
      <x:c r="U14" s="118" t="str">
        <x:v>CASH-INFRA-A003-3</x:v>
      </x:c>
      <x:c r="V14" s="118" t="str"/>
      <x:c r="W14" s="118" t="str"/>
      <x:c r="X14" s="173" t="n">
        <x:v>1</x:v>
      </x:c>
      <x:c r="Y14" s="173" t="n">
        <x:v>1</x:v>
      </x:c>
      <x:c r="Z14" s="173" t="n">
        <x:v>1</x:v>
      </x:c>
      <x:c r="AA14" s="137" t="str">
        <x:v>Account-level revenue; provider usage/tool invoices and Human_Work labor are excluded from cash support/infra 2026-07</x:v>
      </x:c>
      <x:c r="AB14" s="175" t="n">
        <x:f>IF($A14="","",$I14-$J14-$K14)</x:f>
        <x:v>50000</x:v>
      </x:c>
      <x:c r="AC14" s="175" t="n">
        <x:f>IF($A14="","",SUMIFS('Jobs'!$AM$6:$AM$65,'Jobs'!$E$6:$E$65,$A14))</x:f>
        <x:v>4.112624</x:v>
      </x:c>
      <x:c r="AD14" s="175" t="n">
        <x:f>IF($A14="","",$AB14*'Assumptions'!$B$9)</x:f>
        <x:v>1500</x:v>
      </x:c>
      <x:c r="AE14" s="175" t="n">
        <x:f>IF($A14="","",$AB14-$AC14-$L14-$M14-$N14-$AD14)</x:f>
        <x:v>47695.887376</x:v>
      </x:c>
      <x:c r="AF14" s="175" t="n">
        <x:f>IF($A14="","",SUMIFS('Jobs'!$AN$6:$AN$65,'Jobs'!$E$6:$E$65,$A14))</x:f>
        <x:v>666.6666666666666</x:v>
      </x:c>
      <x:c r="AG14" s="175" t="n">
        <x:f>IF($A14="","",$AE14-$AF14)</x:f>
        <x:v>47029.220709333335</x:v>
      </x:c>
      <x:c r="AH14" s="175" t="n">
        <x:f>IF($A14="","",COUNTIF('Value_Cycles'!$B$6:$B$65,$A14))</x:f>
        <x:v>1</x:v>
      </x:c>
      <x:c r="AI14" s="175" t="n">
        <x:f>IF($A14="","",SUMIFS('Value_Cycles'!$P$6:$P$65,'Value_Cycles'!$B$6:$B$65,$A14))</x:f>
        <x:v>0</x:v>
      </x:c>
      <x:c r="AJ14" s="185" t="str">
        <x:f>IF($A14="","","Unallocated — account-level bundle")</x:f>
        <x:v>Unallocated — account-level bundle</x:v>
      </x:c>
      <x:c r="AK14" s="175" t="n">
        <x:f>IF($A14="","",IF(AND($P14&lt;&gt;"",$P14&lt;='Assumptions'!$B$6),1,0))</x:f>
        <x:v>1</x:v>
      </x:c>
      <x:c r="AL14" s="175" t="n">
        <x:f>IF($A14="","",IF(AND($AK14=1,OR($Q14="renewed",$Q14="expanded",$Q14="reduced",$Q14="nonrenewed")),1,0))</x:f>
        <x:v>1</x:v>
      </x:c>
      <x:c r="AM14" s="175" t="n">
        <x:f>IF($A14="","",IF(AND($AK14=1,OR($Q14="renewed",$Q14="expanded",$Q14="reduced")),1,0))</x:f>
        <x:v>0</x:v>
      </x:c>
      <x:c r="AN14" s="175" t="n">
        <x:f>IF($A14="","",MAX(IF($R14="",0,COUNTIF($R$6:$W$65,$R14)),IF($S14="",0,COUNTIF($R$6:$W$65,$S14)),IF($T14="",0,COUNTIF($R$6:$W$65,$T14)),IF($U14="",0,COUNTIF($R$6:$W$65,$U14)),IF($V14="",0,COUNTIF($R$6:$W$65,$V14)),IF($W14="",0,COUNTIF($R$6:$W$65,$W14))))</x:f>
        <x:v>1</x:v>
      </x:c>
      <x:c r="AO14" s="175" t="n">
        <x:f>IF($A14="","",IF(AND($R14&lt;&gt;"",LEFT($R14,4)="REV-",OR(AND($J14=0,$S14=""),AND($J14&gt;0,LEFT($S14,5)="CASH-")),OR(AND($K14=0,$T14=""),AND($K14&gt;0,LEFT($T14,5)="CASH-")),OR(AND($L14=0,$U14=""),AND($L14&gt;0,LEFT($U14,5)="CASH-")),OR(AND($M14=0,$V14=""),AND($M14&gt;0,LEFT($V14,5)="CASH-")),OR(AND($N14=0,$W14=""),AND($N14&gt;0,LEFT($W14,5)="CASH-")),$X14=1,$Y14=1,$Z14=1),1,0))</x:f>
        <x:v>1</x:v>
      </x:c>
      <x:c r="AP14" s="177" t="n">
        <x:f>IF($A14="","",IF(AND($B14&lt;&gt;"",$E14&lt;&gt;"",$F14&lt;&gt;"",$F14&gt;=$E14,$G14&lt;&gt;"",$H14&lt;&gt;"",$I14&gt;=0,$J14&gt;=0,$K14&gt;=0,$L14&gt;=0,$M14&gt;=0,$N14&gt;=0,$O14&lt;&gt;"",OR(AND($P14="",$Q14="active"),AND($P14&lt;&gt;"",$Q14&lt;&gt;"")),$AO14=1),1,0))</x:f>
        <x:v>1</x:v>
      </x:c>
    </x:row>
    <x:row r="15">
      <x:c r="A15" s="118" t="str">
        <x:v>CC-A004-1</x:v>
      </x:c>
      <x:c r="B15" s="118" t="str">
        <x:v>A004</x:v>
      </x:c>
      <x:c r="C15" s="173" t="n">
        <x:v>1</x:v>
      </x:c>
      <x:c r="D15" s="118" t="str">
        <x:v>2026-05</x:v>
      </x:c>
      <x:c r="E15" s="132" t="n">
        <x:v>46143</x:v>
      </x:c>
      <x:c r="F15" s="132" t="n">
        <x:v>46173</x:v>
      </x:c>
      <x:c r="G15" s="118" t="str">
        <x:v>closed</x:v>
      </x:c>
      <x:c r="H15" s="118" t="str">
        <x:v>Baseline</x:v>
      </x:c>
      <x:c r="I15" s="173" t="n">
        <x:v>50000</x:v>
      </x:c>
      <x:c r="J15" s="173" t="n">
        <x:v>0</x:v>
      </x:c>
      <x:c r="K15" s="173" t="n">
        <x:v>0</x:v>
      </x:c>
      <x:c r="L15" s="173" t="n">
        <x:v>800</x:v>
      </x:c>
      <x:c r="M15" s="173" t="n">
        <x:v>0</x:v>
      </x:c>
      <x:c r="N15" s="173" t="n">
        <x:v>0</x:v>
      </x:c>
      <x:c r="O15" s="118" t="str">
        <x:v>paid</x:v>
      </x:c>
      <x:c r="P15" s="132"/>
      <x:c r="Q15" s="118" t="str">
        <x:v>active</x:v>
      </x:c>
      <x:c r="R15" s="118" t="str">
        <x:v>REV-A004-1</x:v>
      </x:c>
      <x:c r="S15" s="118" t="str"/>
      <x:c r="T15" s="118" t="str"/>
      <x:c r="U15" s="118" t="str">
        <x:v>CASH-INFRA-A004-1</x:v>
      </x:c>
      <x:c r="V15" s="118" t="str"/>
      <x:c r="W15" s="118" t="str"/>
      <x:c r="X15" s="173" t="n">
        <x:v>1</x:v>
      </x:c>
      <x:c r="Y15" s="173" t="n">
        <x:v>1</x:v>
      </x:c>
      <x:c r="Z15" s="173" t="n">
        <x:v>1</x:v>
      </x:c>
      <x:c r="AA15" s="137" t="str">
        <x:v>Account-level revenue; provider usage/tool invoices and Human_Work labor are excluded from cash support/infra 2026-05</x:v>
      </x:c>
      <x:c r="AB15" s="175" t="n">
        <x:f>IF($A15="","",$I15-$J15-$K15)</x:f>
        <x:v>50000</x:v>
      </x:c>
      <x:c r="AC15" s="175" t="n">
        <x:f>IF($A15="","",SUMIFS('Jobs'!$AM$6:$AM$65,'Jobs'!$E$6:$E$65,$A15))</x:f>
        <x:v>9.806036</x:v>
      </x:c>
      <x:c r="AD15" s="175" t="n">
        <x:f>IF($A15="","",$AB15*'Assumptions'!$B$9)</x:f>
        <x:v>1500</x:v>
      </x:c>
      <x:c r="AE15" s="175" t="n">
        <x:f>IF($A15="","",$AB15-$AC15-$L15-$M15-$N15-$AD15)</x:f>
        <x:v>47690.193964</x:v>
      </x:c>
      <x:c r="AF15" s="175" t="n">
        <x:f>IF($A15="","",SUMIFS('Jobs'!$AN$6:$AN$65,'Jobs'!$E$6:$E$65,$A15))</x:f>
        <x:v>800</x:v>
      </x:c>
      <x:c r="AG15" s="175" t="n">
        <x:f>IF($A15="","",$AE15-$AF15)</x:f>
        <x:v>46890.193964</x:v>
      </x:c>
      <x:c r="AH15" s="175" t="n">
        <x:f>IF($A15="","",COUNTIF('Value_Cycles'!$B$6:$B$65,$A15))</x:f>
        <x:v>1</x:v>
      </x:c>
      <x:c r="AI15" s="175" t="n">
        <x:f>IF($A15="","",SUMIFS('Value_Cycles'!$P$6:$P$65,'Value_Cycles'!$B$6:$B$65,$A15))</x:f>
        <x:v>0</x:v>
      </x:c>
      <x:c r="AJ15" s="185" t="str">
        <x:f>IF($A15="","","Unallocated — account-level bundle")</x:f>
        <x:v>Unallocated — account-level bundle</x:v>
      </x:c>
      <x:c r="AK15" s="175" t="n">
        <x:f>IF($A15="","",IF(AND($P15&lt;&gt;"",$P15&lt;='Assumptions'!$B$6),1,0))</x:f>
        <x:v>0</x:v>
      </x:c>
      <x:c r="AL15" s="175" t="n">
        <x:f>IF($A15="","",IF(AND($AK15=1,OR($Q15="renewed",$Q15="expanded",$Q15="reduced",$Q15="nonrenewed")),1,0))</x:f>
        <x:v>0</x:v>
      </x:c>
      <x:c r="AM15" s="175" t="n">
        <x:f>IF($A15="","",IF(AND($AK15=1,OR($Q15="renewed",$Q15="expanded",$Q15="reduced")),1,0))</x:f>
        <x:v>0</x:v>
      </x:c>
      <x:c r="AN15" s="175" t="n">
        <x:f>IF($A15="","",MAX(IF($R15="",0,COUNTIF($R$6:$W$65,$R15)),IF($S15="",0,COUNTIF($R$6:$W$65,$S15)),IF($T15="",0,COUNTIF($R$6:$W$65,$T15)),IF($U15="",0,COUNTIF($R$6:$W$65,$U15)),IF($V15="",0,COUNTIF($R$6:$W$65,$V15)),IF($W15="",0,COUNTIF($R$6:$W$65,$W15))))</x:f>
        <x:v>1</x:v>
      </x:c>
      <x:c r="AO15" s="175" t="n">
        <x:f>IF($A15="","",IF(AND($R15&lt;&gt;"",LEFT($R15,4)="REV-",OR(AND($J15=0,$S15=""),AND($J15&gt;0,LEFT($S15,5)="CASH-")),OR(AND($K15=0,$T15=""),AND($K15&gt;0,LEFT($T15,5)="CASH-")),OR(AND($L15=0,$U15=""),AND($L15&gt;0,LEFT($U15,5)="CASH-")),OR(AND($M15=0,$V15=""),AND($M15&gt;0,LEFT($V15,5)="CASH-")),OR(AND($N15=0,$W15=""),AND($N15&gt;0,LEFT($W15,5)="CASH-")),$X15=1,$Y15=1,$Z15=1),1,0))</x:f>
        <x:v>1</x:v>
      </x:c>
      <x:c r="AP15" s="177" t="n">
        <x:f>IF($A15="","",IF(AND($B15&lt;&gt;"",$E15&lt;&gt;"",$F15&lt;&gt;"",$F15&gt;=$E15,$G15&lt;&gt;"",$H15&lt;&gt;"",$I15&gt;=0,$J15&gt;=0,$K15&gt;=0,$L15&gt;=0,$M15&gt;=0,$N15&gt;=0,$O15&lt;&gt;"",OR(AND($P15="",$Q15="active"),AND($P15&lt;&gt;"",$Q15&lt;&gt;"")),$AO15=1),1,0))</x:f>
        <x:v>1</x:v>
      </x:c>
    </x:row>
    <x:row r="16">
      <x:c r="A16" s="118" t="str">
        <x:v>CC-A004-2</x:v>
      </x:c>
      <x:c r="B16" s="118" t="str">
        <x:v>A004</x:v>
      </x:c>
      <x:c r="C16" s="173" t="n">
        <x:v>2</x:v>
      </x:c>
      <x:c r="D16" s="118" t="str">
        <x:v>2026-06</x:v>
      </x:c>
      <x:c r="E16" s="132" t="n">
        <x:v>46174</x:v>
      </x:c>
      <x:c r="F16" s="132" t="n">
        <x:v>46203</x:v>
      </x:c>
      <x:c r="G16" s="118" t="str">
        <x:v>closed</x:v>
      </x:c>
      <x:c r="H16" s="118" t="str">
        <x:v>Baseline</x:v>
      </x:c>
      <x:c r="I16" s="173" t="n">
        <x:v>50000</x:v>
      </x:c>
      <x:c r="J16" s="173" t="n">
        <x:v>0</x:v>
      </x:c>
      <x:c r="K16" s="173" t="n">
        <x:v>0</x:v>
      </x:c>
      <x:c r="L16" s="173" t="n">
        <x:v>800</x:v>
      </x:c>
      <x:c r="M16" s="173" t="n">
        <x:v>0</x:v>
      </x:c>
      <x:c r="N16" s="173" t="n">
        <x:v>0</x:v>
      </x:c>
      <x:c r="O16" s="118" t="str">
        <x:v>paid</x:v>
      </x:c>
      <x:c r="P16" s="132"/>
      <x:c r="Q16" s="118" t="str">
        <x:v>active</x:v>
      </x:c>
      <x:c r="R16" s="118" t="str">
        <x:v>REV-A004-2</x:v>
      </x:c>
      <x:c r="S16" s="118" t="str"/>
      <x:c r="T16" s="118" t="str"/>
      <x:c r="U16" s="118" t="str">
        <x:v>CASH-INFRA-A004-2</x:v>
      </x:c>
      <x:c r="V16" s="118" t="str"/>
      <x:c r="W16" s="118" t="str"/>
      <x:c r="X16" s="173" t="n">
        <x:v>1</x:v>
      </x:c>
      <x:c r="Y16" s="173" t="n">
        <x:v>1</x:v>
      </x:c>
      <x:c r="Z16" s="173" t="n">
        <x:v>1</x:v>
      </x:c>
      <x:c r="AA16" s="137" t="str">
        <x:v>Account-level revenue; provider usage/tool invoices and Human_Work labor are excluded from cash support/infra 2026-06</x:v>
      </x:c>
      <x:c r="AB16" s="175" t="n">
        <x:f>IF($A16="","",$I16-$J16-$K16)</x:f>
        <x:v>50000</x:v>
      </x:c>
      <x:c r="AC16" s="175" t="n">
        <x:f>IF($A16="","",SUMIFS('Jobs'!$AM$6:$AM$65,'Jobs'!$E$6:$E$65,$A16))</x:f>
        <x:v>4.724308</x:v>
      </x:c>
      <x:c r="AD16" s="175" t="n">
        <x:f>IF($A16="","",$AB16*'Assumptions'!$B$9)</x:f>
        <x:v>1500</x:v>
      </x:c>
      <x:c r="AE16" s="175" t="n">
        <x:f>IF($A16="","",$AB16-$AC16-$L16-$M16-$N16-$AD16)</x:f>
        <x:v>47695.275692</x:v>
      </x:c>
      <x:c r="AF16" s="175" t="n">
        <x:f>IF($A16="","",SUMIFS('Jobs'!$AN$6:$AN$65,'Jobs'!$E$6:$E$65,$A16))</x:f>
        <x:v>933.3333333333334</x:v>
      </x:c>
      <x:c r="AG16" s="175" t="n">
        <x:f>IF($A16="","",$AE16-$AF16)</x:f>
        <x:v>46761.94235866667</x:v>
      </x:c>
      <x:c r="AH16" s="175" t="n">
        <x:f>IF($A16="","",COUNTIF('Value_Cycles'!$B$6:$B$65,$A16))</x:f>
        <x:v>1</x:v>
      </x:c>
      <x:c r="AI16" s="175" t="n">
        <x:f>IF($A16="","",SUMIFS('Value_Cycles'!$P$6:$P$65,'Value_Cycles'!$B$6:$B$65,$A16))</x:f>
        <x:v>1</x:v>
      </x:c>
      <x:c r="AJ16" s="185" t="str">
        <x:f>IF($A16="","","Unallocated — account-level bundle")</x:f>
        <x:v>Unallocated — account-level bundle</x:v>
      </x:c>
      <x:c r="AK16" s="175" t="n">
        <x:f>IF($A16="","",IF(AND($P16&lt;&gt;"",$P16&lt;='Assumptions'!$B$6),1,0))</x:f>
        <x:v>0</x:v>
      </x:c>
      <x:c r="AL16" s="175" t="n">
        <x:f>IF($A16="","",IF(AND($AK16=1,OR($Q16="renewed",$Q16="expanded",$Q16="reduced",$Q16="nonrenewed")),1,0))</x:f>
        <x:v>0</x:v>
      </x:c>
      <x:c r="AM16" s="175" t="n">
        <x:f>IF($A16="","",IF(AND($AK16=1,OR($Q16="renewed",$Q16="expanded",$Q16="reduced")),1,0))</x:f>
        <x:v>0</x:v>
      </x:c>
      <x:c r="AN16" s="175" t="n">
        <x:f>IF($A16="","",MAX(IF($R16="",0,COUNTIF($R$6:$W$65,$R16)),IF($S16="",0,COUNTIF($R$6:$W$65,$S16)),IF($T16="",0,COUNTIF($R$6:$W$65,$T16)),IF($U16="",0,COUNTIF($R$6:$W$65,$U16)),IF($V16="",0,COUNTIF($R$6:$W$65,$V16)),IF($W16="",0,COUNTIF($R$6:$W$65,$W16))))</x:f>
        <x:v>1</x:v>
      </x:c>
      <x:c r="AO16" s="175" t="n">
        <x:f>IF($A16="","",IF(AND($R16&lt;&gt;"",LEFT($R16,4)="REV-",OR(AND($J16=0,$S16=""),AND($J16&gt;0,LEFT($S16,5)="CASH-")),OR(AND($K16=0,$T16=""),AND($K16&gt;0,LEFT($T16,5)="CASH-")),OR(AND($L16=0,$U16=""),AND($L16&gt;0,LEFT($U16,5)="CASH-")),OR(AND($M16=0,$V16=""),AND($M16&gt;0,LEFT($V16,5)="CASH-")),OR(AND($N16=0,$W16=""),AND($N16&gt;0,LEFT($W16,5)="CASH-")),$X16=1,$Y16=1,$Z16=1),1,0))</x:f>
        <x:v>1</x:v>
      </x:c>
      <x:c r="AP16" s="177" t="n">
        <x:f>IF($A16="","",IF(AND($B16&lt;&gt;"",$E16&lt;&gt;"",$F16&lt;&gt;"",$F16&gt;=$E16,$G16&lt;&gt;"",$H16&lt;&gt;"",$I16&gt;=0,$J16&gt;=0,$K16&gt;=0,$L16&gt;=0,$M16&gt;=0,$N16&gt;=0,$O16&lt;&gt;"",OR(AND($P16="",$Q16="active"),AND($P16&lt;&gt;"",$Q16&lt;&gt;"")),$AO16=1),1,0))</x:f>
        <x:v>1</x:v>
      </x:c>
    </x:row>
    <x:row r="17">
      <x:c r="A17" s="118" t="str">
        <x:v>CC-A004-3</x:v>
      </x:c>
      <x:c r="B17" s="118" t="str">
        <x:v>A004</x:v>
      </x:c>
      <x:c r="C17" s="173" t="n">
        <x:v>3</x:v>
      </x:c>
      <x:c r="D17" s="118" t="str">
        <x:v>2026-07</x:v>
      </x:c>
      <x:c r="E17" s="132" t="n">
        <x:v>46204</x:v>
      </x:c>
      <x:c r="F17" s="132" t="n">
        <x:v>46234</x:v>
      </x:c>
      <x:c r="G17" s="118" t="str">
        <x:v>closed</x:v>
      </x:c>
      <x:c r="H17" s="118" t="str">
        <x:v>Baseline</x:v>
      </x:c>
      <x:c r="I17" s="173" t="n">
        <x:v>50000</x:v>
      </x:c>
      <x:c r="J17" s="173" t="n">
        <x:v>0</x:v>
      </x:c>
      <x:c r="K17" s="173" t="n">
        <x:v>0</x:v>
      </x:c>
      <x:c r="L17" s="173" t="n">
        <x:v>800</x:v>
      </x:c>
      <x:c r="M17" s="173" t="n">
        <x:v>0</x:v>
      </x:c>
      <x:c r="N17" s="173" t="n">
        <x:v>0</x:v>
      </x:c>
      <x:c r="O17" s="118" t="str">
        <x:v>paid</x:v>
      </x:c>
      <x:c r="P17" s="132" t="n">
        <x:v>46234</x:v>
      </x:c>
      <x:c r="Q17" s="118" t="str">
        <x:v>renewed</x:v>
      </x:c>
      <x:c r="R17" s="118" t="str">
        <x:v>REV-A004-3</x:v>
      </x:c>
      <x:c r="S17" s="118" t="str"/>
      <x:c r="T17" s="118" t="str"/>
      <x:c r="U17" s="118" t="str">
        <x:v>CASH-INFRA-A004-3</x:v>
      </x:c>
      <x:c r="V17" s="118" t="str"/>
      <x:c r="W17" s="118" t="str"/>
      <x:c r="X17" s="173" t="n">
        <x:v>1</x:v>
      </x:c>
      <x:c r="Y17" s="173" t="n">
        <x:v>1</x:v>
      </x:c>
      <x:c r="Z17" s="173" t="n">
        <x:v>1</x:v>
      </x:c>
      <x:c r="AA17" s="137" t="str">
        <x:v>Account-level revenue; provider usage/tool invoices and Human_Work labor are excluded from cash support/infra 2026-07</x:v>
      </x:c>
      <x:c r="AB17" s="175" t="n">
        <x:f>IF($A17="","",$I17-$J17-$K17)</x:f>
        <x:v>50000</x:v>
      </x:c>
      <x:c r="AC17" s="175" t="n">
        <x:f>IF($A17="","",SUMIFS('Jobs'!$AM$6:$AM$65,'Jobs'!$E$6:$E$65,$A17))</x:f>
        <x:v>8.540932</x:v>
      </x:c>
      <x:c r="AD17" s="175" t="n">
        <x:f>IF($A17="","",$AB17*'Assumptions'!$B$9)</x:f>
        <x:v>1500</x:v>
      </x:c>
      <x:c r="AE17" s="175" t="n">
        <x:f>IF($A17="","",$AB17-$AC17-$L17-$M17-$N17-$AD17)</x:f>
        <x:v>47691.459068</x:v>
      </x:c>
      <x:c r="AF17" s="175" t="n">
        <x:f>IF($A17="","",SUMIFS('Jobs'!$AN$6:$AN$65,'Jobs'!$E$6:$E$65,$A17))</x:f>
        <x:v>4666.666666666667</x:v>
      </x:c>
      <x:c r="AG17" s="175" t="n">
        <x:f>IF($A17="","",$AE17-$AF17)</x:f>
        <x:v>43024.79240133333</x:v>
      </x:c>
      <x:c r="AH17" s="175" t="n">
        <x:f>IF($A17="","",COUNTIF('Value_Cycles'!$B$6:$B$65,$A17))</x:f>
        <x:v>1</x:v>
      </x:c>
      <x:c r="AI17" s="175" t="n">
        <x:f>IF($A17="","",SUMIFS('Value_Cycles'!$P$6:$P$65,'Value_Cycles'!$B$6:$B$65,$A17))</x:f>
        <x:v>0</x:v>
      </x:c>
      <x:c r="AJ17" s="185" t="str">
        <x:f>IF($A17="","","Unallocated — account-level bundle")</x:f>
        <x:v>Unallocated — account-level bundle</x:v>
      </x:c>
      <x:c r="AK17" s="175" t="n">
        <x:f>IF($A17="","",IF(AND($P17&lt;&gt;"",$P17&lt;='Assumptions'!$B$6),1,0))</x:f>
        <x:v>1</x:v>
      </x:c>
      <x:c r="AL17" s="175" t="n">
        <x:f>IF($A17="","",IF(AND($AK17=1,OR($Q17="renewed",$Q17="expanded",$Q17="reduced",$Q17="nonrenewed")),1,0))</x:f>
        <x:v>1</x:v>
      </x:c>
      <x:c r="AM17" s="175" t="n">
        <x:f>IF($A17="","",IF(AND($AK17=1,OR($Q17="renewed",$Q17="expanded",$Q17="reduced")),1,0))</x:f>
        <x:v>1</x:v>
      </x:c>
      <x:c r="AN17" s="175" t="n">
        <x:f>IF($A17="","",MAX(IF($R17="",0,COUNTIF($R$6:$W$65,$R17)),IF($S17="",0,COUNTIF($R$6:$W$65,$S17)),IF($T17="",0,COUNTIF($R$6:$W$65,$T17)),IF($U17="",0,COUNTIF($R$6:$W$65,$U17)),IF($V17="",0,COUNTIF($R$6:$W$65,$V17)),IF($W17="",0,COUNTIF($R$6:$W$65,$W17))))</x:f>
        <x:v>1</x:v>
      </x:c>
      <x:c r="AO17" s="175" t="n">
        <x:f>IF($A17="","",IF(AND($R17&lt;&gt;"",LEFT($R17,4)="REV-",OR(AND($J17=0,$S17=""),AND($J17&gt;0,LEFT($S17,5)="CASH-")),OR(AND($K17=0,$T17=""),AND($K17&gt;0,LEFT($T17,5)="CASH-")),OR(AND($L17=0,$U17=""),AND($L17&gt;0,LEFT($U17,5)="CASH-")),OR(AND($M17=0,$V17=""),AND($M17&gt;0,LEFT($V17,5)="CASH-")),OR(AND($N17=0,$W17=""),AND($N17&gt;0,LEFT($W17,5)="CASH-")),$X17=1,$Y17=1,$Z17=1),1,0))</x:f>
        <x:v>1</x:v>
      </x:c>
      <x:c r="AP17" s="177" t="n">
        <x:f>IF($A17="","",IF(AND($B17&lt;&gt;"",$E17&lt;&gt;"",$F17&lt;&gt;"",$F17&gt;=$E17,$G17&lt;&gt;"",$H17&lt;&gt;"",$I17&gt;=0,$J17&gt;=0,$K17&gt;=0,$L17&gt;=0,$M17&gt;=0,$N17&gt;=0,$O17&lt;&gt;"",OR(AND($P17="",$Q17="active"),AND($P17&lt;&gt;"",$Q17&lt;&gt;"")),$AO17=1),1,0))</x:f>
        <x:v>1</x:v>
      </x:c>
    </x:row>
    <x:row r="18">
      <x:c r="A18" s="118" t="str">
        <x:v>CC-A005-1</x:v>
      </x:c>
      <x:c r="B18" s="118" t="str">
        <x:v>A005</x:v>
      </x:c>
      <x:c r="C18" s="173" t="n">
        <x:v>1</x:v>
      </x:c>
      <x:c r="D18" s="118" t="str">
        <x:v>2026-05</x:v>
      </x:c>
      <x:c r="E18" s="132" t="n">
        <x:v>46143</x:v>
      </x:c>
      <x:c r="F18" s="132" t="n">
        <x:v>46173</x:v>
      </x:c>
      <x:c r="G18" s="118" t="str">
        <x:v>closed</x:v>
      </x:c>
      <x:c r="H18" s="118" t="str">
        <x:v>Candidate</x:v>
      </x:c>
      <x:c r="I18" s="173" t="n">
        <x:v>60000</x:v>
      </x:c>
      <x:c r="J18" s="173" t="n">
        <x:v>0</x:v>
      </x:c>
      <x:c r="K18" s="173" t="n">
        <x:v>0</x:v>
      </x:c>
      <x:c r="L18" s="173" t="n">
        <x:v>1100</x:v>
      </x:c>
      <x:c r="M18" s="173" t="n">
        <x:v>0</x:v>
      </x:c>
      <x:c r="N18" s="173" t="n">
        <x:v>0</x:v>
      </x:c>
      <x:c r="O18" s="118" t="str">
        <x:v>paid</x:v>
      </x:c>
      <x:c r="P18" s="132"/>
      <x:c r="Q18" s="118" t="str">
        <x:v>active</x:v>
      </x:c>
      <x:c r="R18" s="118" t="str">
        <x:v>REV-A005-1</x:v>
      </x:c>
      <x:c r="S18" s="118" t="str"/>
      <x:c r="T18" s="118" t="str"/>
      <x:c r="U18" s="118" t="str">
        <x:v>CASH-INFRA-A005-1</x:v>
      </x:c>
      <x:c r="V18" s="118" t="str"/>
      <x:c r="W18" s="118" t="str"/>
      <x:c r="X18" s="173" t="n">
        <x:v>1</x:v>
      </x:c>
      <x:c r="Y18" s="173" t="n">
        <x:v>1</x:v>
      </x:c>
      <x:c r="Z18" s="173" t="n">
        <x:v>1</x:v>
      </x:c>
      <x:c r="AA18" s="137" t="str">
        <x:v>Account-level revenue; provider usage/tool invoices and Human_Work labor are excluded from cash support/infra 2026-05</x:v>
      </x:c>
      <x:c r="AB18" s="175" t="n">
        <x:f>IF($A18="","",$I18-$J18-$K18)</x:f>
        <x:v>60000</x:v>
      </x:c>
      <x:c r="AC18" s="175" t="n">
        <x:f>IF($A18="","",SUMIFS('Jobs'!$AM$6:$AM$65,'Jobs'!$E$6:$E$65,$A18))</x:f>
        <x:v>2.4436280000000004</x:v>
      </x:c>
      <x:c r="AD18" s="175" t="n">
        <x:f>IF($A18="","",$AB18*'Assumptions'!$B$9)</x:f>
        <x:v>1800</x:v>
      </x:c>
      <x:c r="AE18" s="175" t="n">
        <x:f>IF($A18="","",$AB18-$AC18-$L18-$M18-$N18-$AD18)</x:f>
        <x:v>57097.556372</x:v>
      </x:c>
      <x:c r="AF18" s="175" t="n">
        <x:f>IF($A18="","",SUMIFS('Jobs'!$AN$6:$AN$65,'Jobs'!$E$6:$E$65,$A18))</x:f>
        <x:v>800</x:v>
      </x:c>
      <x:c r="AG18" s="175" t="n">
        <x:f>IF($A18="","",$AE18-$AF18)</x:f>
        <x:v>56297.556372</x:v>
      </x:c>
      <x:c r="AH18" s="175" t="n">
        <x:f>IF($A18="","",COUNTIF('Value_Cycles'!$B$6:$B$65,$A18))</x:f>
        <x:v>1</x:v>
      </x:c>
      <x:c r="AI18" s="175" t="n">
        <x:f>IF($A18="","",SUMIFS('Value_Cycles'!$P$6:$P$65,'Value_Cycles'!$B$6:$B$65,$A18))</x:f>
        <x:v>1</x:v>
      </x:c>
      <x:c r="AJ18" s="185" t="str">
        <x:f>IF($A18="","","Unallocated — account-level bundle")</x:f>
        <x:v>Unallocated — account-level bundle</x:v>
      </x:c>
      <x:c r="AK18" s="175" t="n">
        <x:f>IF($A18="","",IF(AND($P18&lt;&gt;"",$P18&lt;='Assumptions'!$B$6),1,0))</x:f>
        <x:v>0</x:v>
      </x:c>
      <x:c r="AL18" s="175" t="n">
        <x:f>IF($A18="","",IF(AND($AK18=1,OR($Q18="renewed",$Q18="expanded",$Q18="reduced",$Q18="nonrenewed")),1,0))</x:f>
        <x:v>0</x:v>
      </x:c>
      <x:c r="AM18" s="175" t="n">
        <x:f>IF($A18="","",IF(AND($AK18=1,OR($Q18="renewed",$Q18="expanded",$Q18="reduced")),1,0))</x:f>
        <x:v>0</x:v>
      </x:c>
      <x:c r="AN18" s="175" t="n">
        <x:f>IF($A18="","",MAX(IF($R18="",0,COUNTIF($R$6:$W$65,$R18)),IF($S18="",0,COUNTIF($R$6:$W$65,$S18)),IF($T18="",0,COUNTIF($R$6:$W$65,$T18)),IF($U18="",0,COUNTIF($R$6:$W$65,$U18)),IF($V18="",0,COUNTIF($R$6:$W$65,$V18)),IF($W18="",0,COUNTIF($R$6:$W$65,$W18))))</x:f>
        <x:v>1</x:v>
      </x:c>
      <x:c r="AO18" s="175" t="n">
        <x:f>IF($A18="","",IF(AND($R18&lt;&gt;"",LEFT($R18,4)="REV-",OR(AND($J18=0,$S18=""),AND($J18&gt;0,LEFT($S18,5)="CASH-")),OR(AND($K18=0,$T18=""),AND($K18&gt;0,LEFT($T18,5)="CASH-")),OR(AND($L18=0,$U18=""),AND($L18&gt;0,LEFT($U18,5)="CASH-")),OR(AND($M18=0,$V18=""),AND($M18&gt;0,LEFT($V18,5)="CASH-")),OR(AND($N18=0,$W18=""),AND($N18&gt;0,LEFT($W18,5)="CASH-")),$X18=1,$Y18=1,$Z18=1),1,0))</x:f>
        <x:v>1</x:v>
      </x:c>
      <x:c r="AP18" s="177" t="n">
        <x:f>IF($A18="","",IF(AND($B18&lt;&gt;"",$E18&lt;&gt;"",$F18&lt;&gt;"",$F18&gt;=$E18,$G18&lt;&gt;"",$H18&lt;&gt;"",$I18&gt;=0,$J18&gt;=0,$K18&gt;=0,$L18&gt;=0,$M18&gt;=0,$N18&gt;=0,$O18&lt;&gt;"",OR(AND($P18="",$Q18="active"),AND($P18&lt;&gt;"",$Q18&lt;&gt;"")),$AO18=1),1,0))</x:f>
        <x:v>1</x:v>
      </x:c>
    </x:row>
    <x:row r="19">
      <x:c r="A19" s="118" t="str">
        <x:v>CC-A005-2</x:v>
      </x:c>
      <x:c r="B19" s="118" t="str">
        <x:v>A005</x:v>
      </x:c>
      <x:c r="C19" s="173" t="n">
        <x:v>2</x:v>
      </x:c>
      <x:c r="D19" s="118" t="str">
        <x:v>2026-06</x:v>
      </x:c>
      <x:c r="E19" s="132" t="n">
        <x:v>46174</x:v>
      </x:c>
      <x:c r="F19" s="132" t="n">
        <x:v>46203</x:v>
      </x:c>
      <x:c r="G19" s="118" t="str">
        <x:v>closed</x:v>
      </x:c>
      <x:c r="H19" s="118" t="str">
        <x:v>Candidate</x:v>
      </x:c>
      <x:c r="I19" s="173" t="n">
        <x:v>60000</x:v>
      </x:c>
      <x:c r="J19" s="173" t="n">
        <x:v>0</x:v>
      </x:c>
      <x:c r="K19" s="173" t="n">
        <x:v>0</x:v>
      </x:c>
      <x:c r="L19" s="173" t="n">
        <x:v>1100</x:v>
      </x:c>
      <x:c r="M19" s="173" t="n">
        <x:v>0</x:v>
      </x:c>
      <x:c r="N19" s="173" t="n">
        <x:v>0</x:v>
      </x:c>
      <x:c r="O19" s="118" t="str">
        <x:v>paid</x:v>
      </x:c>
      <x:c r="P19" s="132"/>
      <x:c r="Q19" s="118" t="str">
        <x:v>active</x:v>
      </x:c>
      <x:c r="R19" s="118" t="str">
        <x:v>REV-A005-2</x:v>
      </x:c>
      <x:c r="S19" s="118" t="str"/>
      <x:c r="T19" s="118" t="str"/>
      <x:c r="U19" s="118" t="str">
        <x:v>CASH-INFRA-A005-2</x:v>
      </x:c>
      <x:c r="V19" s="118" t="str"/>
      <x:c r="W19" s="118" t="str"/>
      <x:c r="X19" s="173" t="n">
        <x:v>1</x:v>
      </x:c>
      <x:c r="Y19" s="173" t="n">
        <x:v>1</x:v>
      </x:c>
      <x:c r="Z19" s="173" t="n">
        <x:v>1</x:v>
      </x:c>
      <x:c r="AA19" s="137" t="str">
        <x:v>Account-level revenue; provider usage/tool invoices and Human_Work labor are excluded from cash support/infra 2026-06</x:v>
      </x:c>
      <x:c r="AB19" s="175" t="n">
        <x:f>IF($A19="","",$I19-$J19-$K19)</x:f>
        <x:v>60000</x:v>
      </x:c>
      <x:c r="AC19" s="175" t="n">
        <x:f>IF($A19="","",SUMIFS('Jobs'!$AM$6:$AM$65,'Jobs'!$E$6:$E$65,$A19))</x:f>
        <x:v>2.709288</x:v>
      </x:c>
      <x:c r="AD19" s="175" t="n">
        <x:f>IF($A19="","",$AB19*'Assumptions'!$B$9)</x:f>
        <x:v>1800</x:v>
      </x:c>
      <x:c r="AE19" s="175" t="n">
        <x:f>IF($A19="","",$AB19-$AC19-$L19-$M19-$N19-$AD19)</x:f>
        <x:v>57097.290712</x:v>
      </x:c>
      <x:c r="AF19" s="175" t="n">
        <x:f>IF($A19="","",SUMIFS('Jobs'!$AN$6:$AN$65,'Jobs'!$E$6:$E$65,$A19))</x:f>
        <x:v>933.3333333333334</x:v>
      </x:c>
      <x:c r="AG19" s="175" t="n">
        <x:f>IF($A19="","",$AE19-$AF19)</x:f>
        <x:v>56163.957378666666</x:v>
      </x:c>
      <x:c r="AH19" s="175" t="n">
        <x:f>IF($A19="","",COUNTIF('Value_Cycles'!$B$6:$B$65,$A19))</x:f>
        <x:v>1</x:v>
      </x:c>
      <x:c r="AI19" s="175" t="n">
        <x:f>IF($A19="","",SUMIFS('Value_Cycles'!$P$6:$P$65,'Value_Cycles'!$B$6:$B$65,$A19))</x:f>
        <x:v>1</x:v>
      </x:c>
      <x:c r="AJ19" s="185" t="str">
        <x:f>IF($A19="","","Unallocated — account-level bundle")</x:f>
        <x:v>Unallocated — account-level bundle</x:v>
      </x:c>
      <x:c r="AK19" s="175" t="n">
        <x:f>IF($A19="","",IF(AND($P19&lt;&gt;"",$P19&lt;='Assumptions'!$B$6),1,0))</x:f>
        <x:v>0</x:v>
      </x:c>
      <x:c r="AL19" s="175" t="n">
        <x:f>IF($A19="","",IF(AND($AK19=1,OR($Q19="renewed",$Q19="expanded",$Q19="reduced",$Q19="nonrenewed")),1,0))</x:f>
        <x:v>0</x:v>
      </x:c>
      <x:c r="AM19" s="175" t="n">
        <x:f>IF($A19="","",IF(AND($AK19=1,OR($Q19="renewed",$Q19="expanded",$Q19="reduced")),1,0))</x:f>
        <x:v>0</x:v>
      </x:c>
      <x:c r="AN19" s="175" t="n">
        <x:f>IF($A19="","",MAX(IF($R19="",0,COUNTIF($R$6:$W$65,$R19)),IF($S19="",0,COUNTIF($R$6:$W$65,$S19)),IF($T19="",0,COUNTIF($R$6:$W$65,$T19)),IF($U19="",0,COUNTIF($R$6:$W$65,$U19)),IF($V19="",0,COUNTIF($R$6:$W$65,$V19)),IF($W19="",0,COUNTIF($R$6:$W$65,$W19))))</x:f>
        <x:v>1</x:v>
      </x:c>
      <x:c r="AO19" s="175" t="n">
        <x:f>IF($A19="","",IF(AND($R19&lt;&gt;"",LEFT($R19,4)="REV-",OR(AND($J19=0,$S19=""),AND($J19&gt;0,LEFT($S19,5)="CASH-")),OR(AND($K19=0,$T19=""),AND($K19&gt;0,LEFT($T19,5)="CASH-")),OR(AND($L19=0,$U19=""),AND($L19&gt;0,LEFT($U19,5)="CASH-")),OR(AND($M19=0,$V19=""),AND($M19&gt;0,LEFT($V19,5)="CASH-")),OR(AND($N19=0,$W19=""),AND($N19&gt;0,LEFT($W19,5)="CASH-")),$X19=1,$Y19=1,$Z19=1),1,0))</x:f>
        <x:v>1</x:v>
      </x:c>
      <x:c r="AP19" s="177" t="n">
        <x:f>IF($A19="","",IF(AND($B19&lt;&gt;"",$E19&lt;&gt;"",$F19&lt;&gt;"",$F19&gt;=$E19,$G19&lt;&gt;"",$H19&lt;&gt;"",$I19&gt;=0,$J19&gt;=0,$K19&gt;=0,$L19&gt;=0,$M19&gt;=0,$N19&gt;=0,$O19&lt;&gt;"",OR(AND($P19="",$Q19="active"),AND($P19&lt;&gt;"",$Q19&lt;&gt;"")),$AO19=1),1,0))</x:f>
        <x:v>1</x:v>
      </x:c>
    </x:row>
    <x:row r="20">
      <x:c r="A20" s="118" t="str">
        <x:v>CC-A005-3</x:v>
      </x:c>
      <x:c r="B20" s="118" t="str">
        <x:v>A005</x:v>
      </x:c>
      <x:c r="C20" s="173" t="n">
        <x:v>3</x:v>
      </x:c>
      <x:c r="D20" s="118" t="str">
        <x:v>2026-07</x:v>
      </x:c>
      <x:c r="E20" s="132" t="n">
        <x:v>46204</x:v>
      </x:c>
      <x:c r="F20" s="132" t="n">
        <x:v>46234</x:v>
      </x:c>
      <x:c r="G20" s="118" t="str">
        <x:v>closed</x:v>
      </x:c>
      <x:c r="H20" s="118" t="str">
        <x:v>Candidate</x:v>
      </x:c>
      <x:c r="I20" s="173" t="n">
        <x:v>60000</x:v>
      </x:c>
      <x:c r="J20" s="173" t="n">
        <x:v>0</x:v>
      </x:c>
      <x:c r="K20" s="173" t="n">
        <x:v>0</x:v>
      </x:c>
      <x:c r="L20" s="173" t="n">
        <x:v>1100</x:v>
      </x:c>
      <x:c r="M20" s="173" t="n">
        <x:v>0</x:v>
      </x:c>
      <x:c r="N20" s="173" t="n">
        <x:v>0</x:v>
      </x:c>
      <x:c r="O20" s="118" t="str">
        <x:v>paid</x:v>
      </x:c>
      <x:c r="P20" s="132" t="n">
        <x:v>46234</x:v>
      </x:c>
      <x:c r="Q20" s="118" t="str">
        <x:v>renewed</x:v>
      </x:c>
      <x:c r="R20" s="118" t="str">
        <x:v>REV-A005-3</x:v>
      </x:c>
      <x:c r="S20" s="118" t="str"/>
      <x:c r="T20" s="118" t="str"/>
      <x:c r="U20" s="118" t="str">
        <x:v>CASH-INFRA-A005-3</x:v>
      </x:c>
      <x:c r="V20" s="118" t="str"/>
      <x:c r="W20" s="118" t="str"/>
      <x:c r="X20" s="173" t="n">
        <x:v>1</x:v>
      </x:c>
      <x:c r="Y20" s="173" t="n">
        <x:v>1</x:v>
      </x:c>
      <x:c r="Z20" s="173" t="n">
        <x:v>1</x:v>
      </x:c>
      <x:c r="AA20" s="137" t="str">
        <x:v>Account-level revenue; provider usage/tool invoices and Human_Work labor are excluded from cash support/infra 2026-07</x:v>
      </x:c>
      <x:c r="AB20" s="175" t="n">
        <x:f>IF($A20="","",$I20-$J20-$K20)</x:f>
        <x:v>60000</x:v>
      </x:c>
      <x:c r="AC20" s="175" t="n">
        <x:f>IF($A20="","",SUMIFS('Jobs'!$AM$6:$AM$65,'Jobs'!$E$6:$E$65,$A20))</x:f>
        <x:v>1.94916</x:v>
      </x:c>
      <x:c r="AD20" s="175" t="n">
        <x:f>IF($A20="","",$AB20*'Assumptions'!$B$9)</x:f>
        <x:v>1800</x:v>
      </x:c>
      <x:c r="AE20" s="175" t="n">
        <x:f>IF($A20="","",$AB20-$AC20-$L20-$M20-$N20-$AD20)</x:f>
        <x:v>57098.05084</x:v>
      </x:c>
      <x:c r="AF20" s="175" t="n">
        <x:f>IF($A20="","",SUMIFS('Jobs'!$AN$6:$AN$65,'Jobs'!$E$6:$E$65,$A20))</x:f>
        <x:v>666.6666666666666</x:v>
      </x:c>
      <x:c r="AG20" s="175" t="n">
        <x:f>IF($A20="","",$AE20-$AF20)</x:f>
        <x:v>56431.38417333334</x:v>
      </x:c>
      <x:c r="AH20" s="175" t="n">
        <x:f>IF($A20="","",COUNTIF('Value_Cycles'!$B$6:$B$65,$A20))</x:f>
        <x:v>1</x:v>
      </x:c>
      <x:c r="AI20" s="175" t="n">
        <x:f>IF($A20="","",SUMIFS('Value_Cycles'!$P$6:$P$65,'Value_Cycles'!$B$6:$B$65,$A20))</x:f>
        <x:v>0</x:v>
      </x:c>
      <x:c r="AJ20" s="185" t="str">
        <x:f>IF($A20="","","Unallocated — account-level bundle")</x:f>
        <x:v>Unallocated — account-level bundle</x:v>
      </x:c>
      <x:c r="AK20" s="175" t="n">
        <x:f>IF($A20="","",IF(AND($P20&lt;&gt;"",$P20&lt;='Assumptions'!$B$6),1,0))</x:f>
        <x:v>1</x:v>
      </x:c>
      <x:c r="AL20" s="175" t="n">
        <x:f>IF($A20="","",IF(AND($AK20=1,OR($Q20="renewed",$Q20="expanded",$Q20="reduced",$Q20="nonrenewed")),1,0))</x:f>
        <x:v>1</x:v>
      </x:c>
      <x:c r="AM20" s="175" t="n">
        <x:f>IF($A20="","",IF(AND($AK20=1,OR($Q20="renewed",$Q20="expanded",$Q20="reduced")),1,0))</x:f>
        <x:v>1</x:v>
      </x:c>
      <x:c r="AN20" s="175" t="n">
        <x:f>IF($A20="","",MAX(IF($R20="",0,COUNTIF($R$6:$W$65,$R20)),IF($S20="",0,COUNTIF($R$6:$W$65,$S20)),IF($T20="",0,COUNTIF($R$6:$W$65,$T20)),IF($U20="",0,COUNTIF($R$6:$W$65,$U20)),IF($V20="",0,COUNTIF($R$6:$W$65,$V20)),IF($W20="",0,COUNTIF($R$6:$W$65,$W20))))</x:f>
        <x:v>1</x:v>
      </x:c>
      <x:c r="AO20" s="175" t="n">
        <x:f>IF($A20="","",IF(AND($R20&lt;&gt;"",LEFT($R20,4)="REV-",OR(AND($J20=0,$S20=""),AND($J20&gt;0,LEFT($S20,5)="CASH-")),OR(AND($K20=0,$T20=""),AND($K20&gt;0,LEFT($T20,5)="CASH-")),OR(AND($L20=0,$U20=""),AND($L20&gt;0,LEFT($U20,5)="CASH-")),OR(AND($M20=0,$V20=""),AND($M20&gt;0,LEFT($V20,5)="CASH-")),OR(AND($N20=0,$W20=""),AND($N20&gt;0,LEFT($W20,5)="CASH-")),$X20=1,$Y20=1,$Z20=1),1,0))</x:f>
        <x:v>1</x:v>
      </x:c>
      <x:c r="AP20" s="177" t="n">
        <x:f>IF($A20="","",IF(AND($B20&lt;&gt;"",$E20&lt;&gt;"",$F20&lt;&gt;"",$F20&gt;=$E20,$G20&lt;&gt;"",$H20&lt;&gt;"",$I20&gt;=0,$J20&gt;=0,$K20&gt;=0,$L20&gt;=0,$M20&gt;=0,$N20&gt;=0,$O20&lt;&gt;"",OR(AND($P20="",$Q20="active"),AND($P20&lt;&gt;"",$Q20&lt;&gt;"")),$AO20=1),1,0))</x:f>
        <x:v>1</x:v>
      </x:c>
    </x:row>
    <x:row r="21">
      <x:c r="A21" s="118" t="str">
        <x:v>CC-A006-1</x:v>
      </x:c>
      <x:c r="B21" s="118" t="str">
        <x:v>A006</x:v>
      </x:c>
      <x:c r="C21" s="173" t="n">
        <x:v>1</x:v>
      </x:c>
      <x:c r="D21" s="118" t="str">
        <x:v>2026-05</x:v>
      </x:c>
      <x:c r="E21" s="132" t="n">
        <x:v>46143</x:v>
      </x:c>
      <x:c r="F21" s="132" t="n">
        <x:v>46173</x:v>
      </x:c>
      <x:c r="G21" s="118" t="str">
        <x:v>closed</x:v>
      </x:c>
      <x:c r="H21" s="118" t="str">
        <x:v>Candidate</x:v>
      </x:c>
      <x:c r="I21" s="173" t="n">
        <x:v>60000</x:v>
      </x:c>
      <x:c r="J21" s="173" t="n">
        <x:v>0</x:v>
      </x:c>
      <x:c r="K21" s="173" t="n">
        <x:v>0</x:v>
      </x:c>
      <x:c r="L21" s="173" t="n">
        <x:v>1100</x:v>
      </x:c>
      <x:c r="M21" s="173" t="n">
        <x:v>0</x:v>
      </x:c>
      <x:c r="N21" s="173" t="n">
        <x:v>0</x:v>
      </x:c>
      <x:c r="O21" s="118" t="str">
        <x:v>paid</x:v>
      </x:c>
      <x:c r="P21" s="132"/>
      <x:c r="Q21" s="118" t="str">
        <x:v>active</x:v>
      </x:c>
      <x:c r="R21" s="118" t="str">
        <x:v>REV-A006-1</x:v>
      </x:c>
      <x:c r="S21" s="118" t="str"/>
      <x:c r="T21" s="118" t="str"/>
      <x:c r="U21" s="118" t="str">
        <x:v>CASH-INFRA-A006-1</x:v>
      </x:c>
      <x:c r="V21" s="118" t="str"/>
      <x:c r="W21" s="118" t="str"/>
      <x:c r="X21" s="173" t="n">
        <x:v>1</x:v>
      </x:c>
      <x:c r="Y21" s="173" t="n">
        <x:v>1</x:v>
      </x:c>
      <x:c r="Z21" s="173" t="n">
        <x:v>1</x:v>
      </x:c>
      <x:c r="AA21" s="137" t="str">
        <x:v>Account-level revenue; provider usage/tool invoices and Human_Work labor are excluded from cash support/infra 2026-05</x:v>
      </x:c>
      <x:c r="AB21" s="175" t="n">
        <x:f>IF($A21="","",$I21-$J21-$K21)</x:f>
        <x:v>60000</x:v>
      </x:c>
      <x:c r="AC21" s="175" t="n">
        <x:f>IF($A21="","",SUMIFS('Jobs'!$AM$6:$AM$65,'Jobs'!$E$6:$E$65,$A21))</x:f>
        <x:v>4.526728</x:v>
      </x:c>
      <x:c r="AD21" s="175" t="n">
        <x:f>IF($A21="","",$AB21*'Assumptions'!$B$9)</x:f>
        <x:v>1800</x:v>
      </x:c>
      <x:c r="AE21" s="175" t="n">
        <x:f>IF($A21="","",$AB21-$AC21-$L21-$M21-$N21-$AD21)</x:f>
        <x:v>57095.473272</x:v>
      </x:c>
      <x:c r="AF21" s="175" t="n">
        <x:f>IF($A21="","",SUMIFS('Jobs'!$AN$6:$AN$65,'Jobs'!$E$6:$E$65,$A21))</x:f>
        <x:v>3733.333333333333</x:v>
      </x:c>
      <x:c r="AG21" s="175" t="n">
        <x:f>IF($A21="","",$AE21-$AF21)</x:f>
        <x:v>53362.13993866667</x:v>
      </x:c>
      <x:c r="AH21" s="175" t="n">
        <x:f>IF($A21="","",COUNTIF('Value_Cycles'!$B$6:$B$65,$A21))</x:f>
        <x:v>1</x:v>
      </x:c>
      <x:c r="AI21" s="175" t="n">
        <x:f>IF($A21="","",SUMIFS('Value_Cycles'!$P$6:$P$65,'Value_Cycles'!$B$6:$B$65,$A21))</x:f>
        <x:v>1</x:v>
      </x:c>
      <x:c r="AJ21" s="185" t="str">
        <x:f>IF($A21="","","Unallocated — account-level bundle")</x:f>
        <x:v>Unallocated — account-level bundle</x:v>
      </x:c>
      <x:c r="AK21" s="175" t="n">
        <x:f>IF($A21="","",IF(AND($P21&lt;&gt;"",$P21&lt;='Assumptions'!$B$6),1,0))</x:f>
        <x:v>0</x:v>
      </x:c>
      <x:c r="AL21" s="175" t="n">
        <x:f>IF($A21="","",IF(AND($AK21=1,OR($Q21="renewed",$Q21="expanded",$Q21="reduced",$Q21="nonrenewed")),1,0))</x:f>
        <x:v>0</x:v>
      </x:c>
      <x:c r="AM21" s="175" t="n">
        <x:f>IF($A21="","",IF(AND($AK21=1,OR($Q21="renewed",$Q21="expanded",$Q21="reduced")),1,0))</x:f>
        <x:v>0</x:v>
      </x:c>
      <x:c r="AN21" s="175" t="n">
        <x:f>IF($A21="","",MAX(IF($R21="",0,COUNTIF($R$6:$W$65,$R21)),IF($S21="",0,COUNTIF($R$6:$W$65,$S21)),IF($T21="",0,COUNTIF($R$6:$W$65,$T21)),IF($U21="",0,COUNTIF($R$6:$W$65,$U21)),IF($V21="",0,COUNTIF($R$6:$W$65,$V21)),IF($W21="",0,COUNTIF($R$6:$W$65,$W21))))</x:f>
        <x:v>1</x:v>
      </x:c>
      <x:c r="AO21" s="175" t="n">
        <x:f>IF($A21="","",IF(AND($R21&lt;&gt;"",LEFT($R21,4)="REV-",OR(AND($J21=0,$S21=""),AND($J21&gt;0,LEFT($S21,5)="CASH-")),OR(AND($K21=0,$T21=""),AND($K21&gt;0,LEFT($T21,5)="CASH-")),OR(AND($L21=0,$U21=""),AND($L21&gt;0,LEFT($U21,5)="CASH-")),OR(AND($M21=0,$V21=""),AND($M21&gt;0,LEFT($V21,5)="CASH-")),OR(AND($N21=0,$W21=""),AND($N21&gt;0,LEFT($W21,5)="CASH-")),$X21=1,$Y21=1,$Z21=1),1,0))</x:f>
        <x:v>1</x:v>
      </x:c>
      <x:c r="AP21" s="177" t="n">
        <x:f>IF($A21="","",IF(AND($B21&lt;&gt;"",$E21&lt;&gt;"",$F21&lt;&gt;"",$F21&gt;=$E21,$G21&lt;&gt;"",$H21&lt;&gt;"",$I21&gt;=0,$J21&gt;=0,$K21&gt;=0,$L21&gt;=0,$M21&gt;=0,$N21&gt;=0,$O21&lt;&gt;"",OR(AND($P21="",$Q21="active"),AND($P21&lt;&gt;"",$Q21&lt;&gt;"")),$AO21=1),1,0))</x:f>
        <x:v>1</x:v>
      </x:c>
    </x:row>
    <x:row r="22">
      <x:c r="A22" s="118" t="str">
        <x:v>CC-A006-2</x:v>
      </x:c>
      <x:c r="B22" s="118" t="str">
        <x:v>A006</x:v>
      </x:c>
      <x:c r="C22" s="173" t="n">
        <x:v>2</x:v>
      </x:c>
      <x:c r="D22" s="118" t="str">
        <x:v>2026-06</x:v>
      </x:c>
      <x:c r="E22" s="132" t="n">
        <x:v>46174</x:v>
      </x:c>
      <x:c r="F22" s="132" t="n">
        <x:v>46203</x:v>
      </x:c>
      <x:c r="G22" s="118" t="str">
        <x:v>closed</x:v>
      </x:c>
      <x:c r="H22" s="118" t="str">
        <x:v>Candidate</x:v>
      </x:c>
      <x:c r="I22" s="173" t="n">
        <x:v>60000</x:v>
      </x:c>
      <x:c r="J22" s="173" t="n">
        <x:v>0</x:v>
      </x:c>
      <x:c r="K22" s="173" t="n">
        <x:v>0</x:v>
      </x:c>
      <x:c r="L22" s="173" t="n">
        <x:v>1100</x:v>
      </x:c>
      <x:c r="M22" s="173" t="n">
        <x:v>0</x:v>
      </x:c>
      <x:c r="N22" s="173" t="n">
        <x:v>0</x:v>
      </x:c>
      <x:c r="O22" s="118" t="str">
        <x:v>paid</x:v>
      </x:c>
      <x:c r="P22" s="132"/>
      <x:c r="Q22" s="118" t="str">
        <x:v>active</x:v>
      </x:c>
      <x:c r="R22" s="118" t="str">
        <x:v>REV-A006-2</x:v>
      </x:c>
      <x:c r="S22" s="118" t="str"/>
      <x:c r="T22" s="118" t="str"/>
      <x:c r="U22" s="118" t="str">
        <x:v>CASH-INFRA-A006-2</x:v>
      </x:c>
      <x:c r="V22" s="118" t="str"/>
      <x:c r="W22" s="118" t="str"/>
      <x:c r="X22" s="173" t="n">
        <x:v>1</x:v>
      </x:c>
      <x:c r="Y22" s="173" t="n">
        <x:v>1</x:v>
      </x:c>
      <x:c r="Z22" s="173" t="n">
        <x:v>1</x:v>
      </x:c>
      <x:c r="AA22" s="137" t="str">
        <x:v>Account-level revenue; provider usage/tool invoices and Human_Work labor are excluded from cash support/infra 2026-06</x:v>
      </x:c>
      <x:c r="AB22" s="175" t="n">
        <x:f>IF($A22="","",$I22-$J22-$K22)</x:f>
        <x:v>60000</x:v>
      </x:c>
      <x:c r="AC22" s="175" t="n">
        <x:f>IF($A22="","",SUMIFS('Jobs'!$AM$6:$AM$65,'Jobs'!$E$6:$E$65,$A22))</x:f>
        <x:v>2.662076</x:v>
      </x:c>
      <x:c r="AD22" s="175" t="n">
        <x:f>IF($A22="","",$AB22*'Assumptions'!$B$9)</x:f>
        <x:v>1800</x:v>
      </x:c>
      <x:c r="AE22" s="175" t="n">
        <x:f>IF($A22="","",$AB22-$AC22-$L22-$M22-$N22-$AD22)</x:f>
        <x:v>57097.337924</x:v>
      </x:c>
      <x:c r="AF22" s="175" t="n">
        <x:f>IF($A22="","",SUMIFS('Jobs'!$AN$6:$AN$65,'Jobs'!$E$6:$E$65,$A22))</x:f>
        <x:v>933.3333333333334</x:v>
      </x:c>
      <x:c r="AG22" s="175" t="n">
        <x:f>IF($A22="","",$AE22-$AF22)</x:f>
        <x:v>56164.004590666664</x:v>
      </x:c>
      <x:c r="AH22" s="175" t="n">
        <x:f>IF($A22="","",COUNTIF('Value_Cycles'!$B$6:$B$65,$A22))</x:f>
        <x:v>1</x:v>
      </x:c>
      <x:c r="AI22" s="175" t="n">
        <x:f>IF($A22="","",SUMIFS('Value_Cycles'!$P$6:$P$65,'Value_Cycles'!$B$6:$B$65,$A22))</x:f>
        <x:v>1</x:v>
      </x:c>
      <x:c r="AJ22" s="185" t="str">
        <x:f>IF($A22="","","Unallocated — account-level bundle")</x:f>
        <x:v>Unallocated — account-level bundle</x:v>
      </x:c>
      <x:c r="AK22" s="175" t="n">
        <x:f>IF($A22="","",IF(AND($P22&lt;&gt;"",$P22&lt;='Assumptions'!$B$6),1,0))</x:f>
        <x:v>0</x:v>
      </x:c>
      <x:c r="AL22" s="175" t="n">
        <x:f>IF($A22="","",IF(AND($AK22=1,OR($Q22="renewed",$Q22="expanded",$Q22="reduced",$Q22="nonrenewed")),1,0))</x:f>
        <x:v>0</x:v>
      </x:c>
      <x:c r="AM22" s="175" t="n">
        <x:f>IF($A22="","",IF(AND($AK22=1,OR($Q22="renewed",$Q22="expanded",$Q22="reduced")),1,0))</x:f>
        <x:v>0</x:v>
      </x:c>
      <x:c r="AN22" s="175" t="n">
        <x:f>IF($A22="","",MAX(IF($R22="",0,COUNTIF($R$6:$W$65,$R22)),IF($S22="",0,COUNTIF($R$6:$W$65,$S22)),IF($T22="",0,COUNTIF($R$6:$W$65,$T22)),IF($U22="",0,COUNTIF($R$6:$W$65,$U22)),IF($V22="",0,COUNTIF($R$6:$W$65,$V22)),IF($W22="",0,COUNTIF($R$6:$W$65,$W22))))</x:f>
        <x:v>1</x:v>
      </x:c>
      <x:c r="AO22" s="175" t="n">
        <x:f>IF($A22="","",IF(AND($R22&lt;&gt;"",LEFT($R22,4)="REV-",OR(AND($J22=0,$S22=""),AND($J22&gt;0,LEFT($S22,5)="CASH-")),OR(AND($K22=0,$T22=""),AND($K22&gt;0,LEFT($T22,5)="CASH-")),OR(AND($L22=0,$U22=""),AND($L22&gt;0,LEFT($U22,5)="CASH-")),OR(AND($M22=0,$V22=""),AND($M22&gt;0,LEFT($V22,5)="CASH-")),OR(AND($N22=0,$W22=""),AND($N22&gt;0,LEFT($W22,5)="CASH-")),$X22=1,$Y22=1,$Z22=1),1,0))</x:f>
        <x:v>1</x:v>
      </x:c>
      <x:c r="AP22" s="177" t="n">
        <x:f>IF($A22="","",IF(AND($B22&lt;&gt;"",$E22&lt;&gt;"",$F22&lt;&gt;"",$F22&gt;=$E22,$G22&lt;&gt;"",$H22&lt;&gt;"",$I22&gt;=0,$J22&gt;=0,$K22&gt;=0,$L22&gt;=0,$M22&gt;=0,$N22&gt;=0,$O22&lt;&gt;"",OR(AND($P22="",$Q22="active"),AND($P22&lt;&gt;"",$Q22&lt;&gt;"")),$AO22=1),1,0))</x:f>
        <x:v>1</x:v>
      </x:c>
    </x:row>
    <x:row r="23">
      <x:c r="A23" s="118" t="str">
        <x:v>CC-A006-3</x:v>
      </x:c>
      <x:c r="B23" s="118" t="str">
        <x:v>A006</x:v>
      </x:c>
      <x:c r="C23" s="173" t="n">
        <x:v>3</x:v>
      </x:c>
      <x:c r="D23" s="118" t="str">
        <x:v>2026-07</x:v>
      </x:c>
      <x:c r="E23" s="132" t="n">
        <x:v>46204</x:v>
      </x:c>
      <x:c r="F23" s="132" t="n">
        <x:v>46234</x:v>
      </x:c>
      <x:c r="G23" s="118" t="str">
        <x:v>closed</x:v>
      </x:c>
      <x:c r="H23" s="118" t="str">
        <x:v>Candidate</x:v>
      </x:c>
      <x:c r="I23" s="173" t="n">
        <x:v>60000</x:v>
      </x:c>
      <x:c r="J23" s="173" t="n">
        <x:v>0</x:v>
      </x:c>
      <x:c r="K23" s="173" t="n">
        <x:v>0</x:v>
      </x:c>
      <x:c r="L23" s="173" t="n">
        <x:v>1100</x:v>
      </x:c>
      <x:c r="M23" s="173" t="n">
        <x:v>0</x:v>
      </x:c>
      <x:c r="N23" s="173" t="n">
        <x:v>0</x:v>
      </x:c>
      <x:c r="O23" s="118" t="str">
        <x:v>paid</x:v>
      </x:c>
      <x:c r="P23" s="132" t="n">
        <x:v>46234</x:v>
      </x:c>
      <x:c r="Q23" s="118" t="str">
        <x:v>expanded</x:v>
      </x:c>
      <x:c r="R23" s="118" t="str">
        <x:v>REV-A006-3</x:v>
      </x:c>
      <x:c r="S23" s="118" t="str"/>
      <x:c r="T23" s="118" t="str"/>
      <x:c r="U23" s="118" t="str">
        <x:v>CASH-INFRA-A006-3</x:v>
      </x:c>
      <x:c r="V23" s="118" t="str"/>
      <x:c r="W23" s="118" t="str"/>
      <x:c r="X23" s="173" t="n">
        <x:v>1</x:v>
      </x:c>
      <x:c r="Y23" s="173" t="n">
        <x:v>1</x:v>
      </x:c>
      <x:c r="Z23" s="173" t="n">
        <x:v>1</x:v>
      </x:c>
      <x:c r="AA23" s="137" t="str">
        <x:v>Account-level revenue; provider usage/tool invoices and Human_Work labor are excluded from cash support/infra 2026-07</x:v>
      </x:c>
      <x:c r="AB23" s="175" t="n">
        <x:f>IF($A23="","",$I23-$J23-$K23)</x:f>
        <x:v>60000</x:v>
      </x:c>
      <x:c r="AC23" s="175" t="n">
        <x:f>IF($A23="","",SUMIFS('Jobs'!$AM$6:$AM$65,'Jobs'!$E$6:$E$65,$A23))</x:f>
        <x:v>2.213488</x:v>
      </x:c>
      <x:c r="AD23" s="175" t="n">
        <x:f>IF($A23="","",$AB23*'Assumptions'!$B$9)</x:f>
        <x:v>1800</x:v>
      </x:c>
      <x:c r="AE23" s="175" t="n">
        <x:f>IF($A23="","",$AB23-$AC23-$L23-$M23-$N23-$AD23)</x:f>
        <x:v>57097.786512</x:v>
      </x:c>
      <x:c r="AF23" s="175" t="n">
        <x:f>IF($A23="","",SUMIFS('Jobs'!$AN$6:$AN$65,'Jobs'!$E$6:$E$65,$A23))</x:f>
        <x:v>666.6666666666666</x:v>
      </x:c>
      <x:c r="AG23" s="175" t="n">
        <x:f>IF($A23="","",$AE23-$AF23)</x:f>
        <x:v>56431.119845333335</x:v>
      </x:c>
      <x:c r="AH23" s="175" t="n">
        <x:f>IF($A23="","",COUNTIF('Value_Cycles'!$B$6:$B$65,$A23))</x:f>
        <x:v>1</x:v>
      </x:c>
      <x:c r="AI23" s="175" t="n">
        <x:f>IF($A23="","",SUMIFS('Value_Cycles'!$P$6:$P$65,'Value_Cycles'!$B$6:$B$65,$A23))</x:f>
        <x:v>0</x:v>
      </x:c>
      <x:c r="AJ23" s="185" t="str">
        <x:f>IF($A23="","","Unallocated — account-level bundle")</x:f>
        <x:v>Unallocated — account-level bundle</x:v>
      </x:c>
      <x:c r="AK23" s="175" t="n">
        <x:f>IF($A23="","",IF(AND($P23&lt;&gt;"",$P23&lt;='Assumptions'!$B$6),1,0))</x:f>
        <x:v>1</x:v>
      </x:c>
      <x:c r="AL23" s="175" t="n">
        <x:f>IF($A23="","",IF(AND($AK23=1,OR($Q23="renewed",$Q23="expanded",$Q23="reduced",$Q23="nonrenewed")),1,0))</x:f>
        <x:v>1</x:v>
      </x:c>
      <x:c r="AM23" s="175" t="n">
        <x:f>IF($A23="","",IF(AND($AK23=1,OR($Q23="renewed",$Q23="expanded",$Q23="reduced")),1,0))</x:f>
        <x:v>1</x:v>
      </x:c>
      <x:c r="AN23" s="175" t="n">
        <x:f>IF($A23="","",MAX(IF($R23="",0,COUNTIF($R$6:$W$65,$R23)),IF($S23="",0,COUNTIF($R$6:$W$65,$S23)),IF($T23="",0,COUNTIF($R$6:$W$65,$T23)),IF($U23="",0,COUNTIF($R$6:$W$65,$U23)),IF($V23="",0,COUNTIF($R$6:$W$65,$V23)),IF($W23="",0,COUNTIF($R$6:$W$65,$W23))))</x:f>
        <x:v>1</x:v>
      </x:c>
      <x:c r="AO23" s="175" t="n">
        <x:f>IF($A23="","",IF(AND($R23&lt;&gt;"",LEFT($R23,4)="REV-",OR(AND($J23=0,$S23=""),AND($J23&gt;0,LEFT($S23,5)="CASH-")),OR(AND($K23=0,$T23=""),AND($K23&gt;0,LEFT($T23,5)="CASH-")),OR(AND($L23=0,$U23=""),AND($L23&gt;0,LEFT($U23,5)="CASH-")),OR(AND($M23=0,$V23=""),AND($M23&gt;0,LEFT($V23,5)="CASH-")),OR(AND($N23=0,$W23=""),AND($N23&gt;0,LEFT($W23,5)="CASH-")),$X23=1,$Y23=1,$Z23=1),1,0))</x:f>
        <x:v>1</x:v>
      </x:c>
      <x:c r="AP23" s="177" t="n">
        <x:f>IF($A23="","",IF(AND($B23&lt;&gt;"",$E23&lt;&gt;"",$F23&lt;&gt;"",$F23&gt;=$E23,$G23&lt;&gt;"",$H23&lt;&gt;"",$I23&gt;=0,$J23&gt;=0,$K23&gt;=0,$L23&gt;=0,$M23&gt;=0,$N23&gt;=0,$O23&lt;&gt;"",OR(AND($P23="",$Q23="active"),AND($P23&lt;&gt;"",$Q23&lt;&gt;"")),$AO23=1),1,0))</x:f>
        <x:v>1</x:v>
      </x:c>
    </x:row>
    <x:row r="24">
      <x:c r="A24" s="118" t="str">
        <x:v>CC-A007-1</x:v>
      </x:c>
      <x:c r="B24" s="118" t="str">
        <x:v>A007</x:v>
      </x:c>
      <x:c r="C24" s="173" t="n">
        <x:v>1</x:v>
      </x:c>
      <x:c r="D24" s="118" t="str">
        <x:v>2026-05</x:v>
      </x:c>
      <x:c r="E24" s="132" t="n">
        <x:v>46143</x:v>
      </x:c>
      <x:c r="F24" s="132" t="n">
        <x:v>46173</x:v>
      </x:c>
      <x:c r="G24" s="118" t="str">
        <x:v>closed</x:v>
      </x:c>
      <x:c r="H24" s="118" t="str">
        <x:v>Candidate</x:v>
      </x:c>
      <x:c r="I24" s="173" t="n">
        <x:v>60000</x:v>
      </x:c>
      <x:c r="J24" s="173" t="n">
        <x:v>0</x:v>
      </x:c>
      <x:c r="K24" s="173" t="n">
        <x:v>0</x:v>
      </x:c>
      <x:c r="L24" s="173" t="n">
        <x:v>1100</x:v>
      </x:c>
      <x:c r="M24" s="173" t="n">
        <x:v>0</x:v>
      </x:c>
      <x:c r="N24" s="173" t="n">
        <x:v>0</x:v>
      </x:c>
      <x:c r="O24" s="118" t="str">
        <x:v>paid</x:v>
      </x:c>
      <x:c r="P24" s="132"/>
      <x:c r="Q24" s="118" t="str">
        <x:v>active</x:v>
      </x:c>
      <x:c r="R24" s="118" t="str">
        <x:v>REV-A007-1</x:v>
      </x:c>
      <x:c r="S24" s="118" t="str"/>
      <x:c r="T24" s="118" t="str"/>
      <x:c r="U24" s="118" t="str">
        <x:v>CASH-INFRA-A007-1</x:v>
      </x:c>
      <x:c r="V24" s="118" t="str"/>
      <x:c r="W24" s="118" t="str"/>
      <x:c r="X24" s="173" t="n">
        <x:v>1</x:v>
      </x:c>
      <x:c r="Y24" s="173" t="n">
        <x:v>1</x:v>
      </x:c>
      <x:c r="Z24" s="173" t="n">
        <x:v>1</x:v>
      </x:c>
      <x:c r="AA24" s="137" t="str">
        <x:v>Account-level revenue; provider usage/tool invoices and Human_Work labor are excluded from cash support/infra 2026-05</x:v>
      </x:c>
      <x:c r="AB24" s="175" t="n">
        <x:f>IF($A24="","",$I24-$J24-$K24)</x:f>
        <x:v>60000</x:v>
      </x:c>
      <x:c r="AC24" s="175" t="n">
        <x:f>IF($A24="","",SUMIFS('Jobs'!$AM$6:$AM$65,'Jobs'!$E$6:$E$65,$A24))</x:f>
        <x:v>2.47382</x:v>
      </x:c>
      <x:c r="AD24" s="175" t="n">
        <x:f>IF($A24="","",$AB24*'Assumptions'!$B$9)</x:f>
        <x:v>1800</x:v>
      </x:c>
      <x:c r="AE24" s="175" t="n">
        <x:f>IF($A24="","",$AB24-$AC24-$L24-$M24-$N24-$AD24)</x:f>
        <x:v>57097.52618</x:v>
      </x:c>
      <x:c r="AF24" s="175" t="n">
        <x:f>IF($A24="","",SUMIFS('Jobs'!$AN$6:$AN$65,'Jobs'!$E$6:$E$65,$A24))</x:f>
        <x:v>800</x:v>
      </x:c>
      <x:c r="AG24" s="175" t="n">
        <x:f>IF($A24="","",$AE24-$AF24)</x:f>
        <x:v>56297.52618</x:v>
      </x:c>
      <x:c r="AH24" s="175" t="n">
        <x:f>IF($A24="","",COUNTIF('Value_Cycles'!$B$6:$B$65,$A24))</x:f>
        <x:v>1</x:v>
      </x:c>
      <x:c r="AI24" s="175" t="n">
        <x:f>IF($A24="","",SUMIFS('Value_Cycles'!$P$6:$P$65,'Value_Cycles'!$B$6:$B$65,$A24))</x:f>
        <x:v>0</x:v>
      </x:c>
      <x:c r="AJ24" s="185" t="str">
        <x:f>IF($A24="","","Unallocated — account-level bundle")</x:f>
        <x:v>Unallocated — account-level bundle</x:v>
      </x:c>
      <x:c r="AK24" s="175" t="n">
        <x:f>IF($A24="","",IF(AND($P24&lt;&gt;"",$P24&lt;='Assumptions'!$B$6),1,0))</x:f>
        <x:v>0</x:v>
      </x:c>
      <x:c r="AL24" s="175" t="n">
        <x:f>IF($A24="","",IF(AND($AK24=1,OR($Q24="renewed",$Q24="expanded",$Q24="reduced",$Q24="nonrenewed")),1,0))</x:f>
        <x:v>0</x:v>
      </x:c>
      <x:c r="AM24" s="175" t="n">
        <x:f>IF($A24="","",IF(AND($AK24=1,OR($Q24="renewed",$Q24="expanded",$Q24="reduced")),1,0))</x:f>
        <x:v>0</x:v>
      </x:c>
      <x:c r="AN24" s="175" t="n">
        <x:f>IF($A24="","",MAX(IF($R24="",0,COUNTIF($R$6:$W$65,$R24)),IF($S24="",0,COUNTIF($R$6:$W$65,$S24)),IF($T24="",0,COUNTIF($R$6:$W$65,$T24)),IF($U24="",0,COUNTIF($R$6:$W$65,$U24)),IF($V24="",0,COUNTIF($R$6:$W$65,$V24)),IF($W24="",0,COUNTIF($R$6:$W$65,$W24))))</x:f>
        <x:v>1</x:v>
      </x:c>
      <x:c r="AO24" s="175" t="n">
        <x:f>IF($A24="","",IF(AND($R24&lt;&gt;"",LEFT($R24,4)="REV-",OR(AND($J24=0,$S24=""),AND($J24&gt;0,LEFT($S24,5)="CASH-")),OR(AND($K24=0,$T24=""),AND($K24&gt;0,LEFT($T24,5)="CASH-")),OR(AND($L24=0,$U24=""),AND($L24&gt;0,LEFT($U24,5)="CASH-")),OR(AND($M24=0,$V24=""),AND($M24&gt;0,LEFT($V24,5)="CASH-")),OR(AND($N24=0,$W24=""),AND($N24&gt;0,LEFT($W24,5)="CASH-")),$X24=1,$Y24=1,$Z24=1),1,0))</x:f>
        <x:v>1</x:v>
      </x:c>
      <x:c r="AP24" s="177" t="n">
        <x:f>IF($A24="","",IF(AND($B24&lt;&gt;"",$E24&lt;&gt;"",$F24&lt;&gt;"",$F24&gt;=$E24,$G24&lt;&gt;"",$H24&lt;&gt;"",$I24&gt;=0,$J24&gt;=0,$K24&gt;=0,$L24&gt;=0,$M24&gt;=0,$N24&gt;=0,$O24&lt;&gt;"",OR(AND($P24="",$Q24="active"),AND($P24&lt;&gt;"",$Q24&lt;&gt;"")),$AO24=1),1,0))</x:f>
        <x:v>1</x:v>
      </x:c>
    </x:row>
    <x:row r="25">
      <x:c r="A25" s="118" t="str">
        <x:v>CC-A007-2</x:v>
      </x:c>
      <x:c r="B25" s="118" t="str">
        <x:v>A007</x:v>
      </x:c>
      <x:c r="C25" s="173" t="n">
        <x:v>2</x:v>
      </x:c>
      <x:c r="D25" s="118" t="str">
        <x:v>2026-06</x:v>
      </x:c>
      <x:c r="E25" s="132" t="n">
        <x:v>46174</x:v>
      </x:c>
      <x:c r="F25" s="132" t="n">
        <x:v>46203</x:v>
      </x:c>
      <x:c r="G25" s="118" t="str">
        <x:v>closed</x:v>
      </x:c>
      <x:c r="H25" s="118" t="str">
        <x:v>Candidate</x:v>
      </x:c>
      <x:c r="I25" s="173" t="n">
        <x:v>60000</x:v>
      </x:c>
      <x:c r="J25" s="173" t="n">
        <x:v>0</x:v>
      </x:c>
      <x:c r="K25" s="173" t="n">
        <x:v>10000</x:v>
      </x:c>
      <x:c r="L25" s="173" t="n">
        <x:v>1100</x:v>
      </x:c>
      <x:c r="M25" s="173" t="n">
        <x:v>0</x:v>
      </x:c>
      <x:c r="N25" s="173" t="n">
        <x:v>0</x:v>
      </x:c>
      <x:c r="O25" s="118" t="str">
        <x:v>paid</x:v>
      </x:c>
      <x:c r="P25" s="132"/>
      <x:c r="Q25" s="118" t="str">
        <x:v>active</x:v>
      </x:c>
      <x:c r="R25" s="118" t="str">
        <x:v>REV-A007-2</x:v>
      </x:c>
      <x:c r="S25" s="118" t="str"/>
      <x:c r="T25" s="118" t="str">
        <x:v>CASH-REFUND-A007-2</x:v>
      </x:c>
      <x:c r="U25" s="118" t="str">
        <x:v>CASH-INFRA-A007-2</x:v>
      </x:c>
      <x:c r="V25" s="118" t="str"/>
      <x:c r="W25" s="118" t="str"/>
      <x:c r="X25" s="173" t="n">
        <x:v>1</x:v>
      </x:c>
      <x:c r="Y25" s="173" t="n">
        <x:v>1</x:v>
      </x:c>
      <x:c r="Z25" s="173" t="n">
        <x:v>1</x:v>
      </x:c>
      <x:c r="AA25" s="137" t="str">
        <x:v>Account-level revenue; provider usage/tool invoices and Human_Work labor are excluded from cash support/infra 2026-06</x:v>
      </x:c>
      <x:c r="AB25" s="175" t="n">
        <x:f>IF($A25="","",$I25-$J25-$K25)</x:f>
        <x:v>50000</x:v>
      </x:c>
      <x:c r="AC25" s="175" t="n">
        <x:f>IF($A25="","",SUMIFS('Jobs'!$AM$6:$AM$65,'Jobs'!$E$6:$E$65,$A25))</x:f>
        <x:v>2.519404</x:v>
      </x:c>
      <x:c r="AD25" s="175" t="n">
        <x:f>IF($A25="","",$AB25*'Assumptions'!$B$9)</x:f>
        <x:v>1500</x:v>
      </x:c>
      <x:c r="AE25" s="175" t="n">
        <x:f>IF($A25="","",$AB25-$AC25-$L25-$M25-$N25-$AD25)</x:f>
        <x:v>47397.480596</x:v>
      </x:c>
      <x:c r="AF25" s="175" t="n">
        <x:f>IF($A25="","",SUMIFS('Jobs'!$AN$6:$AN$65,'Jobs'!$E$6:$E$65,$A25))</x:f>
        <x:v>8933.333333333334</x:v>
      </x:c>
      <x:c r="AG25" s="175" t="n">
        <x:f>IF($A25="","",$AE25-$AF25)</x:f>
        <x:v>38464.147262666665</x:v>
      </x:c>
      <x:c r="AH25" s="175" t="n">
        <x:f>IF($A25="","",COUNTIF('Value_Cycles'!$B$6:$B$65,$A25))</x:f>
        <x:v>1</x:v>
      </x:c>
      <x:c r="AI25" s="175" t="n">
        <x:f>IF($A25="","",SUMIFS('Value_Cycles'!$P$6:$P$65,'Value_Cycles'!$B$6:$B$65,$A25))</x:f>
        <x:v>0</x:v>
      </x:c>
      <x:c r="AJ25" s="185" t="str">
        <x:f>IF($A25="","","Unallocated — account-level bundle")</x:f>
        <x:v>Unallocated — account-level bundle</x:v>
      </x:c>
      <x:c r="AK25" s="175" t="n">
        <x:f>IF($A25="","",IF(AND($P25&lt;&gt;"",$P25&lt;='Assumptions'!$B$6),1,0))</x:f>
        <x:v>0</x:v>
      </x:c>
      <x:c r="AL25" s="175" t="n">
        <x:f>IF($A25="","",IF(AND($AK25=1,OR($Q25="renewed",$Q25="expanded",$Q25="reduced",$Q25="nonrenewed")),1,0))</x:f>
        <x:v>0</x:v>
      </x:c>
      <x:c r="AM25" s="175" t="n">
        <x:f>IF($A25="","",IF(AND($AK25=1,OR($Q25="renewed",$Q25="expanded",$Q25="reduced")),1,0))</x:f>
        <x:v>0</x:v>
      </x:c>
      <x:c r="AN25" s="175" t="n">
        <x:f>IF($A25="","",MAX(IF($R25="",0,COUNTIF($R$6:$W$65,$R25)),IF($S25="",0,COUNTIF($R$6:$W$65,$S25)),IF($T25="",0,COUNTIF($R$6:$W$65,$T25)),IF($U25="",0,COUNTIF($R$6:$W$65,$U25)),IF($V25="",0,COUNTIF($R$6:$W$65,$V25)),IF($W25="",0,COUNTIF($R$6:$W$65,$W25))))</x:f>
        <x:v>1</x:v>
      </x:c>
      <x:c r="AO25" s="175" t="n">
        <x:f>IF($A25="","",IF(AND($R25&lt;&gt;"",LEFT($R25,4)="REV-",OR(AND($J25=0,$S25=""),AND($J25&gt;0,LEFT($S25,5)="CASH-")),OR(AND($K25=0,$T25=""),AND($K25&gt;0,LEFT($T25,5)="CASH-")),OR(AND($L25=0,$U25=""),AND($L25&gt;0,LEFT($U25,5)="CASH-")),OR(AND($M25=0,$V25=""),AND($M25&gt;0,LEFT($V25,5)="CASH-")),OR(AND($N25=0,$W25=""),AND($N25&gt;0,LEFT($W25,5)="CASH-")),$X25=1,$Y25=1,$Z25=1),1,0))</x:f>
        <x:v>1</x:v>
      </x:c>
      <x:c r="AP25" s="177" t="n">
        <x:f>IF($A25="","",IF(AND($B25&lt;&gt;"",$E25&lt;&gt;"",$F25&lt;&gt;"",$F25&gt;=$E25,$G25&lt;&gt;"",$H25&lt;&gt;"",$I25&gt;=0,$J25&gt;=0,$K25&gt;=0,$L25&gt;=0,$M25&gt;=0,$N25&gt;=0,$O25&lt;&gt;"",OR(AND($P25="",$Q25="active"),AND($P25&lt;&gt;"",$Q25&lt;&gt;"")),$AO25=1),1,0))</x:f>
        <x:v>1</x:v>
      </x:c>
    </x:row>
    <x:row r="26">
      <x:c r="A26" s="118" t="str">
        <x:v>CC-A007-3</x:v>
      </x:c>
      <x:c r="B26" s="118" t="str">
        <x:v>A007</x:v>
      </x:c>
      <x:c r="C26" s="173" t="n">
        <x:v>3</x:v>
      </x:c>
      <x:c r="D26" s="118" t="str">
        <x:v>2026-07</x:v>
      </x:c>
      <x:c r="E26" s="132" t="n">
        <x:v>46204</x:v>
      </x:c>
      <x:c r="F26" s="132" t="n">
        <x:v>46234</x:v>
      </x:c>
      <x:c r="G26" s="118" t="str">
        <x:v>closed</x:v>
      </x:c>
      <x:c r="H26" s="118" t="str">
        <x:v>Candidate</x:v>
      </x:c>
      <x:c r="I26" s="173" t="n">
        <x:v>60000</x:v>
      </x:c>
      <x:c r="J26" s="173" t="n">
        <x:v>0</x:v>
      </x:c>
      <x:c r="K26" s="173" t="n">
        <x:v>0</x:v>
      </x:c>
      <x:c r="L26" s="173" t="n">
        <x:v>1100</x:v>
      </x:c>
      <x:c r="M26" s="173" t="n">
        <x:v>0</x:v>
      </x:c>
      <x:c r="N26" s="173" t="n">
        <x:v>0</x:v>
      </x:c>
      <x:c r="O26" s="118" t="str">
        <x:v>paid</x:v>
      </x:c>
      <x:c r="P26" s="132" t="n">
        <x:v>46234</x:v>
      </x:c>
      <x:c r="Q26" s="118" t="str">
        <x:v>reduced</x:v>
      </x:c>
      <x:c r="R26" s="118" t="str">
        <x:v>REV-A007-3</x:v>
      </x:c>
      <x:c r="S26" s="118" t="str"/>
      <x:c r="T26" s="118" t="str"/>
      <x:c r="U26" s="118" t="str">
        <x:v>CASH-INFRA-A007-3</x:v>
      </x:c>
      <x:c r="V26" s="118" t="str"/>
      <x:c r="W26" s="118" t="str"/>
      <x:c r="X26" s="173" t="n">
        <x:v>1</x:v>
      </x:c>
      <x:c r="Y26" s="173" t="n">
        <x:v>1</x:v>
      </x:c>
      <x:c r="Z26" s="173" t="n">
        <x:v>1</x:v>
      </x:c>
      <x:c r="AA26" s="137" t="str">
        <x:v>Account-level revenue; provider usage/tool invoices and Human_Work labor are excluded from cash support/infra 2026-07</x:v>
      </x:c>
      <x:c r="AB26" s="175" t="n">
        <x:f>IF($A26="","",$I26-$J26-$K26)</x:f>
        <x:v>60000</x:v>
      </x:c>
      <x:c r="AC26" s="175" t="n">
        <x:f>IF($A26="","",SUMIFS('Jobs'!$AM$6:$AM$65,'Jobs'!$E$6:$E$65,$A26))</x:f>
        <x:v>2.16228</x:v>
      </x:c>
      <x:c r="AD26" s="175" t="n">
        <x:f>IF($A26="","",$AB26*'Assumptions'!$B$9)</x:f>
        <x:v>1800</x:v>
      </x:c>
      <x:c r="AE26" s="175" t="n">
        <x:f>IF($A26="","",$AB26-$AC26-$L26-$M26-$N26-$AD26)</x:f>
        <x:v>57097.83772</x:v>
      </x:c>
      <x:c r="AF26" s="175" t="n">
        <x:f>IF($A26="","",SUMIFS('Jobs'!$AN$6:$AN$65,'Jobs'!$E$6:$E$65,$A26))</x:f>
        <x:v>666.6666666666666</x:v>
      </x:c>
      <x:c r="AG26" s="175" t="n">
        <x:f>IF($A26="","",$AE26-$AF26)</x:f>
        <x:v>56431.17105333334</x:v>
      </x:c>
      <x:c r="AH26" s="175" t="n">
        <x:f>IF($A26="","",COUNTIF('Value_Cycles'!$B$6:$B$65,$A26))</x:f>
        <x:v>1</x:v>
      </x:c>
      <x:c r="AI26" s="175" t="n">
        <x:f>IF($A26="","",SUMIFS('Value_Cycles'!$P$6:$P$65,'Value_Cycles'!$B$6:$B$65,$A26))</x:f>
        <x:v>0</x:v>
      </x:c>
      <x:c r="AJ26" s="185" t="str">
        <x:f>IF($A26="","","Unallocated — account-level bundle")</x:f>
        <x:v>Unallocated — account-level bundle</x:v>
      </x:c>
      <x:c r="AK26" s="175" t="n">
        <x:f>IF($A26="","",IF(AND($P26&lt;&gt;"",$P26&lt;='Assumptions'!$B$6),1,0))</x:f>
        <x:v>1</x:v>
      </x:c>
      <x:c r="AL26" s="175" t="n">
        <x:f>IF($A26="","",IF(AND($AK26=1,OR($Q26="renewed",$Q26="expanded",$Q26="reduced",$Q26="nonrenewed")),1,0))</x:f>
        <x:v>1</x:v>
      </x:c>
      <x:c r="AM26" s="175" t="n">
        <x:f>IF($A26="","",IF(AND($AK26=1,OR($Q26="renewed",$Q26="expanded",$Q26="reduced")),1,0))</x:f>
        <x:v>1</x:v>
      </x:c>
      <x:c r="AN26" s="175" t="n">
        <x:f>IF($A26="","",MAX(IF($R26="",0,COUNTIF($R$6:$W$65,$R26)),IF($S26="",0,COUNTIF($R$6:$W$65,$S26)),IF($T26="",0,COUNTIF($R$6:$W$65,$T26)),IF($U26="",0,COUNTIF($R$6:$W$65,$U26)),IF($V26="",0,COUNTIF($R$6:$W$65,$V26)),IF($W26="",0,COUNTIF($R$6:$W$65,$W26))))</x:f>
        <x:v>1</x:v>
      </x:c>
      <x:c r="AO26" s="175" t="n">
        <x:f>IF($A26="","",IF(AND($R26&lt;&gt;"",LEFT($R26,4)="REV-",OR(AND($J26=0,$S26=""),AND($J26&gt;0,LEFT($S26,5)="CASH-")),OR(AND($K26=0,$T26=""),AND($K26&gt;0,LEFT($T26,5)="CASH-")),OR(AND($L26=0,$U26=""),AND($L26&gt;0,LEFT($U26,5)="CASH-")),OR(AND($M26=0,$V26=""),AND($M26&gt;0,LEFT($V26,5)="CASH-")),OR(AND($N26=0,$W26=""),AND($N26&gt;0,LEFT($W26,5)="CASH-")),$X26=1,$Y26=1,$Z26=1),1,0))</x:f>
        <x:v>1</x:v>
      </x:c>
      <x:c r="AP26" s="177" t="n">
        <x:f>IF($A26="","",IF(AND($B26&lt;&gt;"",$E26&lt;&gt;"",$F26&lt;&gt;"",$F26&gt;=$E26,$G26&lt;&gt;"",$H26&lt;&gt;"",$I26&gt;=0,$J26&gt;=0,$K26&gt;=0,$L26&gt;=0,$M26&gt;=0,$N26&gt;=0,$O26&lt;&gt;"",OR(AND($P26="",$Q26="active"),AND($P26&lt;&gt;"",$Q26&lt;&gt;"")),$AO26=1),1,0))</x:f>
        <x:v>1</x:v>
      </x:c>
    </x:row>
    <x:row r="27">
      <x:c r="A27" s="118" t="str">
        <x:v>CC-A008-1</x:v>
      </x:c>
      <x:c r="B27" s="118" t="str">
        <x:v>A008</x:v>
      </x:c>
      <x:c r="C27" s="173" t="n">
        <x:v>1</x:v>
      </x:c>
      <x:c r="D27" s="118" t="str">
        <x:v>2026-05</x:v>
      </x:c>
      <x:c r="E27" s="132" t="n">
        <x:v>46143</x:v>
      </x:c>
      <x:c r="F27" s="132" t="n">
        <x:v>46173</x:v>
      </x:c>
      <x:c r="G27" s="118" t="str">
        <x:v>closed</x:v>
      </x:c>
      <x:c r="H27" s="118" t="str">
        <x:v>Candidate</x:v>
      </x:c>
      <x:c r="I27" s="173" t="n">
        <x:v>60000</x:v>
      </x:c>
      <x:c r="J27" s="173" t="n">
        <x:v>0</x:v>
      </x:c>
      <x:c r="K27" s="173" t="n">
        <x:v>0</x:v>
      </x:c>
      <x:c r="L27" s="173" t="n">
        <x:v>1100</x:v>
      </x:c>
      <x:c r="M27" s="173" t="n">
        <x:v>0</x:v>
      </x:c>
      <x:c r="N27" s="173" t="n">
        <x:v>0</x:v>
      </x:c>
      <x:c r="O27" s="118" t="str">
        <x:v>paid</x:v>
      </x:c>
      <x:c r="P27" s="132"/>
      <x:c r="Q27" s="118" t="str">
        <x:v>active</x:v>
      </x:c>
      <x:c r="R27" s="118" t="str">
        <x:v>REV-A008-1</x:v>
      </x:c>
      <x:c r="S27" s="118" t="str"/>
      <x:c r="T27" s="118" t="str"/>
      <x:c r="U27" s="118" t="str">
        <x:v>CASH-INFRA-A008-1</x:v>
      </x:c>
      <x:c r="V27" s="118" t="str"/>
      <x:c r="W27" s="118" t="str"/>
      <x:c r="X27" s="173" t="n">
        <x:v>1</x:v>
      </x:c>
      <x:c r="Y27" s="173" t="n">
        <x:v>1</x:v>
      </x:c>
      <x:c r="Z27" s="173" t="n">
        <x:v>1</x:v>
      </x:c>
      <x:c r="AA27" s="137" t="str">
        <x:v>Account-level revenue; provider usage/tool invoices and Human_Work labor are excluded from cash support/infra 2026-05</x:v>
      </x:c>
      <x:c r="AB27" s="175" t="n">
        <x:f>IF($A27="","",$I27-$J27-$K27)</x:f>
        <x:v>60000</x:v>
      </x:c>
      <x:c r="AC27" s="175" t="n">
        <x:f>IF($A27="","",SUMIFS('Jobs'!$AM$6:$AM$65,'Jobs'!$E$6:$E$65,$A27))</x:f>
        <x:v>0</x:v>
      </x:c>
      <x:c r="AD27" s="175" t="n">
        <x:f>IF($A27="","",$AB27*'Assumptions'!$B$9)</x:f>
        <x:v>1800</x:v>
      </x:c>
      <x:c r="AE27" s="175" t="n">
        <x:f>IF($A27="","",$AB27-$AC27-$L27-$M27-$N27-$AD27)</x:f>
        <x:v>57100</x:v>
      </x:c>
      <x:c r="AF27" s="175" t="n">
        <x:f>IF($A27="","",SUMIFS('Jobs'!$AN$6:$AN$65,'Jobs'!$E$6:$E$65,$A27))</x:f>
        <x:v>0</x:v>
      </x:c>
      <x:c r="AG27" s="175" t="n">
        <x:f>IF($A27="","",$AE27-$AF27)</x:f>
        <x:v>57100</x:v>
      </x:c>
      <x:c r="AH27" s="175" t="n">
        <x:f>IF($A27="","",COUNTIF('Value_Cycles'!$B$6:$B$65,$A27))</x:f>
        <x:v>1</x:v>
      </x:c>
      <x:c r="AI27" s="175" t="n">
        <x:f>IF($A27="","",SUMIFS('Value_Cycles'!$P$6:$P$65,'Value_Cycles'!$B$6:$B$65,$A27))</x:f>
        <x:v>0</x:v>
      </x:c>
      <x:c r="AJ27" s="185" t="str">
        <x:f>IF($A27="","","Unallocated — account-level bundle")</x:f>
        <x:v>Unallocated — account-level bundle</x:v>
      </x:c>
      <x:c r="AK27" s="175" t="n">
        <x:f>IF($A27="","",IF(AND($P27&lt;&gt;"",$P27&lt;='Assumptions'!$B$6),1,0))</x:f>
        <x:v>0</x:v>
      </x:c>
      <x:c r="AL27" s="175" t="n">
        <x:f>IF($A27="","",IF(AND($AK27=1,OR($Q27="renewed",$Q27="expanded",$Q27="reduced",$Q27="nonrenewed")),1,0))</x:f>
        <x:v>0</x:v>
      </x:c>
      <x:c r="AM27" s="175" t="n">
        <x:f>IF($A27="","",IF(AND($AK27=1,OR($Q27="renewed",$Q27="expanded",$Q27="reduced")),1,0))</x:f>
        <x:v>0</x:v>
      </x:c>
      <x:c r="AN27" s="175" t="n">
        <x:f>IF($A27="","",MAX(IF($R27="",0,COUNTIF($R$6:$W$65,$R27)),IF($S27="",0,COUNTIF($R$6:$W$65,$S27)),IF($T27="",0,COUNTIF($R$6:$W$65,$T27)),IF($U27="",0,COUNTIF($R$6:$W$65,$U27)),IF($V27="",0,COUNTIF($R$6:$W$65,$V27)),IF($W27="",0,COUNTIF($R$6:$W$65,$W27))))</x:f>
        <x:v>1</x:v>
      </x:c>
      <x:c r="AO27" s="175" t="n">
        <x:f>IF($A27="","",IF(AND($R27&lt;&gt;"",LEFT($R27,4)="REV-",OR(AND($J27=0,$S27=""),AND($J27&gt;0,LEFT($S27,5)="CASH-")),OR(AND($K27=0,$T27=""),AND($K27&gt;0,LEFT($T27,5)="CASH-")),OR(AND($L27=0,$U27=""),AND($L27&gt;0,LEFT($U27,5)="CASH-")),OR(AND($M27=0,$V27=""),AND($M27&gt;0,LEFT($V27,5)="CASH-")),OR(AND($N27=0,$W27=""),AND($N27&gt;0,LEFT($W27,5)="CASH-")),$X27=1,$Y27=1,$Z27=1),1,0))</x:f>
        <x:v>1</x:v>
      </x:c>
      <x:c r="AP27" s="177" t="n">
        <x:f>IF($A27="","",IF(AND($B27&lt;&gt;"",$E27&lt;&gt;"",$F27&lt;&gt;"",$F27&gt;=$E27,$G27&lt;&gt;"",$H27&lt;&gt;"",$I27&gt;=0,$J27&gt;=0,$K27&gt;=0,$L27&gt;=0,$M27&gt;=0,$N27&gt;=0,$O27&lt;&gt;"",OR(AND($P27="",$Q27="active"),AND($P27&lt;&gt;"",$Q27&lt;&gt;"")),$AO27=1),1,0))</x:f>
        <x:v>1</x:v>
      </x:c>
    </x:row>
    <x:row r="28">
      <x:c r="A28" s="118" t="str">
        <x:v>CC-A008-2</x:v>
      </x:c>
      <x:c r="B28" s="118" t="str">
        <x:v>A008</x:v>
      </x:c>
      <x:c r="C28" s="173" t="n">
        <x:v>2</x:v>
      </x:c>
      <x:c r="D28" s="118" t="str">
        <x:v>2026-06</x:v>
      </x:c>
      <x:c r="E28" s="132" t="n">
        <x:v>46174</x:v>
      </x:c>
      <x:c r="F28" s="132" t="n">
        <x:v>46203</x:v>
      </x:c>
      <x:c r="G28" s="118" t="str">
        <x:v>closed</x:v>
      </x:c>
      <x:c r="H28" s="118" t="str">
        <x:v>Candidate</x:v>
      </x:c>
      <x:c r="I28" s="173" t="n">
        <x:v>60000</x:v>
      </x:c>
      <x:c r="J28" s="173" t="n">
        <x:v>0</x:v>
      </x:c>
      <x:c r="K28" s="173" t="n">
        <x:v>0</x:v>
      </x:c>
      <x:c r="L28" s="173" t="n">
        <x:v>1100</x:v>
      </x:c>
      <x:c r="M28" s="173" t="n">
        <x:v>0</x:v>
      </x:c>
      <x:c r="N28" s="173" t="n">
        <x:v>0</x:v>
      </x:c>
      <x:c r="O28" s="118" t="str">
        <x:v>paid</x:v>
      </x:c>
      <x:c r="P28" s="132"/>
      <x:c r="Q28" s="118" t="str">
        <x:v>active</x:v>
      </x:c>
      <x:c r="R28" s="118" t="str">
        <x:v>REV-A008-2</x:v>
      </x:c>
      <x:c r="S28" s="118" t="str"/>
      <x:c r="T28" s="118" t="str"/>
      <x:c r="U28" s="118" t="str">
        <x:v>CASH-INFRA-A008-2</x:v>
      </x:c>
      <x:c r="V28" s="118" t="str"/>
      <x:c r="W28" s="118" t="str"/>
      <x:c r="X28" s="173" t="n">
        <x:v>1</x:v>
      </x:c>
      <x:c r="Y28" s="173" t="n">
        <x:v>1</x:v>
      </x:c>
      <x:c r="Z28" s="173" t="n">
        <x:v>1</x:v>
      </x:c>
      <x:c r="AA28" s="137" t="str">
        <x:v>Account-level revenue; provider usage/tool invoices and Human_Work labor are excluded from cash support/infra 2026-06</x:v>
      </x:c>
      <x:c r="AB28" s="175" t="n">
        <x:f>IF($A28="","",$I28-$J28-$K28)</x:f>
        <x:v>60000</x:v>
      </x:c>
      <x:c r="AC28" s="175" t="n">
        <x:f>IF($A28="","",SUMIFS('Jobs'!$AM$6:$AM$65,'Jobs'!$E$6:$E$65,$A28))</x:f>
        <x:v>4.635212</x:v>
      </x:c>
      <x:c r="AD28" s="175" t="n">
        <x:f>IF($A28="","",$AB28*'Assumptions'!$B$9)</x:f>
        <x:v>1800</x:v>
      </x:c>
      <x:c r="AE28" s="175" t="n">
        <x:f>IF($A28="","",$AB28-$AC28-$L28-$M28-$N28-$AD28)</x:f>
        <x:v>57095.364788</x:v>
      </x:c>
      <x:c r="AF28" s="175" t="n">
        <x:f>IF($A28="","",SUMIFS('Jobs'!$AN$6:$AN$65,'Jobs'!$E$6:$E$65,$A28))</x:f>
        <x:v>4400</x:v>
      </x:c>
      <x:c r="AG28" s="175" t="n">
        <x:f>IF($A28="","",$AE28-$AF28)</x:f>
        <x:v>52695.364788</x:v>
      </x:c>
      <x:c r="AH28" s="175" t="n">
        <x:f>IF($A28="","",COUNTIF('Value_Cycles'!$B$6:$B$65,$A28))</x:f>
        <x:v>1</x:v>
      </x:c>
      <x:c r="AI28" s="175" t="n">
        <x:f>IF($A28="","",SUMIFS('Value_Cycles'!$P$6:$P$65,'Value_Cycles'!$B$6:$B$65,$A28))</x:f>
        <x:v>1</x:v>
      </x:c>
      <x:c r="AJ28" s="185" t="str">
        <x:f>IF($A28="","","Unallocated — account-level bundle")</x:f>
        <x:v>Unallocated — account-level bundle</x:v>
      </x:c>
      <x:c r="AK28" s="175" t="n">
        <x:f>IF($A28="","",IF(AND($P28&lt;&gt;"",$P28&lt;='Assumptions'!$B$6),1,0))</x:f>
        <x:v>0</x:v>
      </x:c>
      <x:c r="AL28" s="175" t="n">
        <x:f>IF($A28="","",IF(AND($AK28=1,OR($Q28="renewed",$Q28="expanded",$Q28="reduced",$Q28="nonrenewed")),1,0))</x:f>
        <x:v>0</x:v>
      </x:c>
      <x:c r="AM28" s="175" t="n">
        <x:f>IF($A28="","",IF(AND($AK28=1,OR($Q28="renewed",$Q28="expanded",$Q28="reduced")),1,0))</x:f>
        <x:v>0</x:v>
      </x:c>
      <x:c r="AN28" s="175" t="n">
        <x:f>IF($A28="","",MAX(IF($R28="",0,COUNTIF($R$6:$W$65,$R28)),IF($S28="",0,COUNTIF($R$6:$W$65,$S28)),IF($T28="",0,COUNTIF($R$6:$W$65,$T28)),IF($U28="",0,COUNTIF($R$6:$W$65,$U28)),IF($V28="",0,COUNTIF($R$6:$W$65,$V28)),IF($W28="",0,COUNTIF($R$6:$W$65,$W28))))</x:f>
        <x:v>1</x:v>
      </x:c>
      <x:c r="AO28" s="175" t="n">
        <x:f>IF($A28="","",IF(AND($R28&lt;&gt;"",LEFT($R28,4)="REV-",OR(AND($J28=0,$S28=""),AND($J28&gt;0,LEFT($S28,5)="CASH-")),OR(AND($K28=0,$T28=""),AND($K28&gt;0,LEFT($T28,5)="CASH-")),OR(AND($L28=0,$U28=""),AND($L28&gt;0,LEFT($U28,5)="CASH-")),OR(AND($M28=0,$V28=""),AND($M28&gt;0,LEFT($V28,5)="CASH-")),OR(AND($N28=0,$W28=""),AND($N28&gt;0,LEFT($W28,5)="CASH-")),$X28=1,$Y28=1,$Z28=1),1,0))</x:f>
        <x:v>1</x:v>
      </x:c>
      <x:c r="AP28" s="177" t="n">
        <x:f>IF($A28="","",IF(AND($B28&lt;&gt;"",$E28&lt;&gt;"",$F28&lt;&gt;"",$F28&gt;=$E28,$G28&lt;&gt;"",$H28&lt;&gt;"",$I28&gt;=0,$J28&gt;=0,$K28&gt;=0,$L28&gt;=0,$M28&gt;=0,$N28&gt;=0,$O28&lt;&gt;"",OR(AND($P28="",$Q28="active"),AND($P28&lt;&gt;"",$Q28&lt;&gt;"")),$AO28=1),1,0))</x:f>
        <x:v>1</x:v>
      </x:c>
    </x:row>
    <x:row r="29">
      <x:c r="A29" s="118" t="str">
        <x:v>CC-A008-3</x:v>
      </x:c>
      <x:c r="B29" s="118" t="str">
        <x:v>A008</x:v>
      </x:c>
      <x:c r="C29" s="173" t="n">
        <x:v>3</x:v>
      </x:c>
      <x:c r="D29" s="118" t="str">
        <x:v>2026-07</x:v>
      </x:c>
      <x:c r="E29" s="132" t="n">
        <x:v>46204</x:v>
      </x:c>
      <x:c r="F29" s="132" t="n">
        <x:v>46234</x:v>
      </x:c>
      <x:c r="G29" s="118" t="str">
        <x:v>closed</x:v>
      </x:c>
      <x:c r="H29" s="118" t="str">
        <x:v>Candidate</x:v>
      </x:c>
      <x:c r="I29" s="173" t="n">
        <x:v>60000</x:v>
      </x:c>
      <x:c r="J29" s="173" t="n">
        <x:v>0</x:v>
      </x:c>
      <x:c r="K29" s="173" t="n">
        <x:v>0</x:v>
      </x:c>
      <x:c r="L29" s="173" t="n">
        <x:v>1100</x:v>
      </x:c>
      <x:c r="M29" s="173" t="n">
        <x:v>0</x:v>
      </x:c>
      <x:c r="N29" s="173" t="n">
        <x:v>0</x:v>
      </x:c>
      <x:c r="O29" s="118" t="str">
        <x:v>paid</x:v>
      </x:c>
      <x:c r="P29" s="132" t="n">
        <x:v>46234</x:v>
      </x:c>
      <x:c r="Q29" s="118" t="str">
        <x:v>nonrenewed</x:v>
      </x:c>
      <x:c r="R29" s="118" t="str">
        <x:v>REV-A008-3</x:v>
      </x:c>
      <x:c r="S29" s="118" t="str"/>
      <x:c r="T29" s="118" t="str"/>
      <x:c r="U29" s="118" t="str">
        <x:v>CASH-INFRA-A008-3</x:v>
      </x:c>
      <x:c r="V29" s="118" t="str"/>
      <x:c r="W29" s="118" t="str"/>
      <x:c r="X29" s="173" t="n">
        <x:v>1</x:v>
      </x:c>
      <x:c r="Y29" s="173" t="n">
        <x:v>1</x:v>
      </x:c>
      <x:c r="Z29" s="173" t="n">
        <x:v>1</x:v>
      </x:c>
      <x:c r="AA29" s="137" t="str">
        <x:v>Account-level revenue; provider usage/tool invoices and Human_Work labor are excluded from cash support/infra 2026-07</x:v>
      </x:c>
      <x:c r="AB29" s="175" t="n">
        <x:f>IF($A29="","",$I29-$J29-$K29)</x:f>
        <x:v>60000</x:v>
      </x:c>
      <x:c r="AC29" s="175" t="n">
        <x:f>IF($A29="","",SUMIFS('Jobs'!$AM$6:$AM$65,'Jobs'!$E$6:$E$65,$A29))</x:f>
        <x:v>4.581044</x:v>
      </x:c>
      <x:c r="AD29" s="175" t="n">
        <x:f>IF($A29="","",$AB29*'Assumptions'!$B$9)</x:f>
        <x:v>1800</x:v>
      </x:c>
      <x:c r="AE29" s="175" t="n">
        <x:f>IF($A29="","",$AB29-$AC29-$L29-$M29-$N29-$AD29)</x:f>
        <x:v>57095.418956</x:v>
      </x:c>
      <x:c r="AF29" s="175" t="n">
        <x:f>IF($A29="","",SUMIFS('Jobs'!$AN$6:$AN$65,'Jobs'!$E$6:$E$65,$A29))</x:f>
        <x:v>666.6666666666666</x:v>
      </x:c>
      <x:c r="AG29" s="175" t="n">
        <x:f>IF($A29="","",$AE29-$AF29)</x:f>
        <x:v>56428.75228933334</x:v>
      </x:c>
      <x:c r="AH29" s="175" t="n">
        <x:f>IF($A29="","",COUNTIF('Value_Cycles'!$B$6:$B$65,$A29))</x:f>
        <x:v>1</x:v>
      </x:c>
      <x:c r="AI29" s="175" t="n">
        <x:f>IF($A29="","",SUMIFS('Value_Cycles'!$P$6:$P$65,'Value_Cycles'!$B$6:$B$65,$A29))</x:f>
        <x:v>0</x:v>
      </x:c>
      <x:c r="AJ29" s="185" t="str">
        <x:f>IF($A29="","","Unallocated — account-level bundle")</x:f>
        <x:v>Unallocated — account-level bundle</x:v>
      </x:c>
      <x:c r="AK29" s="175" t="n">
        <x:f>IF($A29="","",IF(AND($P29&lt;&gt;"",$P29&lt;='Assumptions'!$B$6),1,0))</x:f>
        <x:v>1</x:v>
      </x:c>
      <x:c r="AL29" s="175" t="n">
        <x:f>IF($A29="","",IF(AND($AK29=1,OR($Q29="renewed",$Q29="expanded",$Q29="reduced",$Q29="nonrenewed")),1,0))</x:f>
        <x:v>1</x:v>
      </x:c>
      <x:c r="AM29" s="175" t="n">
        <x:f>IF($A29="","",IF(AND($AK29=1,OR($Q29="renewed",$Q29="expanded",$Q29="reduced")),1,0))</x:f>
        <x:v>0</x:v>
      </x:c>
      <x:c r="AN29" s="175" t="n">
        <x:f>IF($A29="","",MAX(IF($R29="",0,COUNTIF($R$6:$W$65,$R29)),IF($S29="",0,COUNTIF($R$6:$W$65,$S29)),IF($T29="",0,COUNTIF($R$6:$W$65,$T29)),IF($U29="",0,COUNTIF($R$6:$W$65,$U29)),IF($V29="",0,COUNTIF($R$6:$W$65,$V29)),IF($W29="",0,COUNTIF($R$6:$W$65,$W29))))</x:f>
        <x:v>1</x:v>
      </x:c>
      <x:c r="AO29" s="175" t="n">
        <x:f>IF($A29="","",IF(AND($R29&lt;&gt;"",LEFT($R29,4)="REV-",OR(AND($J29=0,$S29=""),AND($J29&gt;0,LEFT($S29,5)="CASH-")),OR(AND($K29=0,$T29=""),AND($K29&gt;0,LEFT($T29,5)="CASH-")),OR(AND($L29=0,$U29=""),AND($L29&gt;0,LEFT($U29,5)="CASH-")),OR(AND($M29=0,$V29=""),AND($M29&gt;0,LEFT($V29,5)="CASH-")),OR(AND($N29=0,$W29=""),AND($N29&gt;0,LEFT($W29,5)="CASH-")),$X29=1,$Y29=1,$Z29=1),1,0))</x:f>
        <x:v>1</x:v>
      </x:c>
      <x:c r="AP29" s="177" t="n">
        <x:f>IF($A29="","",IF(AND($B29&lt;&gt;"",$E29&lt;&gt;"",$F29&lt;&gt;"",$F29&gt;=$E29,$G29&lt;&gt;"",$H29&lt;&gt;"",$I29&gt;=0,$J29&gt;=0,$K29&gt;=0,$L29&gt;=0,$M29&gt;=0,$N29&gt;=0,$O29&lt;&gt;"",OR(AND($P29="",$Q29="active"),AND($P29&lt;&gt;"",$Q29&lt;&gt;"")),$AO29=1),1,0))</x:f>
        <x:v>1</x:v>
      </x:c>
    </x:row>
    <x:row r="30">
      <x:c r="A30" s="118"/>
      <x:c r="B30" s="118"/>
      <x:c r="C30" s="173"/>
      <x:c r="D30" s="118"/>
      <x:c r="E30" s="132"/>
      <x:c r="F30" s="132"/>
      <x:c r="G30" s="118"/>
      <x:c r="H30" s="118"/>
      <x:c r="I30" s="173"/>
      <x:c r="J30" s="173"/>
      <x:c r="K30" s="173"/>
      <x:c r="L30" s="173"/>
      <x:c r="M30" s="173"/>
      <x:c r="N30" s="173"/>
      <x:c r="O30" s="118"/>
      <x:c r="P30" s="132"/>
      <x:c r="Q30" s="118"/>
      <x:c r="R30" s="118"/>
      <x:c r="S30" s="118"/>
      <x:c r="T30" s="118"/>
      <x:c r="U30" s="118"/>
      <x:c r="V30" s="118"/>
      <x:c r="W30" s="118"/>
      <x:c r="X30" s="173"/>
      <x:c r="Y30" s="173"/>
      <x:c r="Z30" s="173"/>
      <x:c r="AA30" s="137"/>
      <x:c r="AB30" s="175" t="str">
        <x:f>IF($A30="","",$I30-$J30-$K30)</x:f>
      </x:c>
      <x:c r="AC30" s="175" t="str">
        <x:f>IF($A30="","",SUMIFS('Jobs'!$AM$6:$AM$65,'Jobs'!$E$6:$E$65,$A30))</x:f>
      </x:c>
      <x:c r="AD30" s="175" t="str">
        <x:f>IF($A30="","",$AB30*'Assumptions'!$B$9)</x:f>
      </x:c>
      <x:c r="AE30" s="175" t="str">
        <x:f>IF($A30="","",$AB30-$AC30-$L30-$M30-$N30-$AD30)</x:f>
      </x:c>
      <x:c r="AF30" s="175" t="str">
        <x:f>IF($A30="","",SUMIFS('Jobs'!$AN$6:$AN$65,'Jobs'!$E$6:$E$65,$A30))</x:f>
      </x:c>
      <x:c r="AG30" s="175" t="str">
        <x:f>IF($A30="","",$AE30-$AF30)</x:f>
      </x:c>
      <x:c r="AH30" s="175" t="str">
        <x:f>IF($A30="","",COUNTIF('Value_Cycles'!$B$6:$B$65,$A30))</x:f>
      </x:c>
      <x:c r="AI30" s="175" t="str">
        <x:f>IF($A30="","",SUMIFS('Value_Cycles'!$P$6:$P$65,'Value_Cycles'!$B$6:$B$65,$A30))</x:f>
      </x:c>
      <x:c r="AJ30" s="185" t="str">
        <x:f>IF($A30="","","Unallocated — account-level bundle")</x:f>
      </x:c>
      <x:c r="AK30" s="175" t="str">
        <x:f>IF($A30="","",IF(AND($P30&lt;&gt;"",$P30&lt;='Assumptions'!$B$6),1,0))</x:f>
      </x:c>
      <x:c r="AL30" s="175" t="str">
        <x:f>IF($A30="","",IF(AND($AK30=1,OR($Q30="renewed",$Q30="expanded",$Q30="reduced",$Q30="nonrenewed")),1,0))</x:f>
      </x:c>
      <x:c r="AM30" s="175" t="str">
        <x:f>IF($A30="","",IF(AND($AK30=1,OR($Q30="renewed",$Q30="expanded",$Q30="reduced")),1,0))</x:f>
      </x:c>
      <x:c r="AN30" s="175" t="str">
        <x:f>IF($A30="","",MAX(IF($R30="",0,COUNTIF($R$6:$W$65,$R30)),IF($S30="",0,COUNTIF($R$6:$W$65,$S30)),IF($T30="",0,COUNTIF($R$6:$W$65,$T30)),IF($U30="",0,COUNTIF($R$6:$W$65,$U30)),IF($V30="",0,COUNTIF($R$6:$W$65,$V30)),IF($W30="",0,COUNTIF($R$6:$W$65,$W30))))</x:f>
      </x:c>
      <x:c r="AO30" s="175" t="str">
        <x:f>IF($A30="","",IF(AND($R30&lt;&gt;"",LEFT($R30,4)="REV-",OR(AND($J30=0,$S30=""),AND($J30&gt;0,LEFT($S30,5)="CASH-")),OR(AND($K30=0,$T30=""),AND($K30&gt;0,LEFT($T30,5)="CASH-")),OR(AND($L30=0,$U30=""),AND($L30&gt;0,LEFT($U30,5)="CASH-")),OR(AND($M30=0,$V30=""),AND($M30&gt;0,LEFT($V30,5)="CASH-")),OR(AND($N30=0,$W30=""),AND($N30&gt;0,LEFT($W30,5)="CASH-")),$X30=1,$Y30=1,$Z30=1),1,0))</x:f>
      </x:c>
      <x:c r="AP30" s="177" t="str">
        <x:f>IF($A30="","",IF(AND($B30&lt;&gt;"",$E30&lt;&gt;"",$F30&lt;&gt;"",$F30&gt;=$E30,$G30&lt;&gt;"",$H30&lt;&gt;"",$I30&gt;=0,$J30&gt;=0,$K30&gt;=0,$L30&gt;=0,$M30&gt;=0,$N30&gt;=0,$O30&lt;&gt;"",OR(AND($P30="",$Q30="active"),AND($P30&lt;&gt;"",$Q30&lt;&gt;"")),$AO30=1),1,0))</x:f>
      </x:c>
    </x:row>
    <x:row r="31">
      <x:c r="A31" s="118"/>
      <x:c r="B31" s="118"/>
      <x:c r="C31" s="173"/>
      <x:c r="D31" s="118"/>
      <x:c r="E31" s="132"/>
      <x:c r="F31" s="132"/>
      <x:c r="G31" s="118"/>
      <x:c r="H31" s="118"/>
      <x:c r="I31" s="173"/>
      <x:c r="J31" s="173"/>
      <x:c r="K31" s="173"/>
      <x:c r="L31" s="173"/>
      <x:c r="M31" s="173"/>
      <x:c r="N31" s="173"/>
      <x:c r="O31" s="118"/>
      <x:c r="P31" s="132"/>
      <x:c r="Q31" s="118"/>
      <x:c r="R31" s="118"/>
      <x:c r="S31" s="118"/>
      <x:c r="T31" s="118"/>
      <x:c r="U31" s="118"/>
      <x:c r="V31" s="118"/>
      <x:c r="W31" s="118"/>
      <x:c r="X31" s="173"/>
      <x:c r="Y31" s="173"/>
      <x:c r="Z31" s="173"/>
      <x:c r="AA31" s="137"/>
      <x:c r="AB31" s="175" t="str">
        <x:f>IF($A31="","",$I31-$J31-$K31)</x:f>
      </x:c>
      <x:c r="AC31" s="175" t="str">
        <x:f>IF($A31="","",SUMIFS('Jobs'!$AM$6:$AM$65,'Jobs'!$E$6:$E$65,$A31))</x:f>
      </x:c>
      <x:c r="AD31" s="175" t="str">
        <x:f>IF($A31="","",$AB31*'Assumptions'!$B$9)</x:f>
      </x:c>
      <x:c r="AE31" s="175" t="str">
        <x:f>IF($A31="","",$AB31-$AC31-$L31-$M31-$N31-$AD31)</x:f>
      </x:c>
      <x:c r="AF31" s="175" t="str">
        <x:f>IF($A31="","",SUMIFS('Jobs'!$AN$6:$AN$65,'Jobs'!$E$6:$E$65,$A31))</x:f>
      </x:c>
      <x:c r="AG31" s="175" t="str">
        <x:f>IF($A31="","",$AE31-$AF31)</x:f>
      </x:c>
      <x:c r="AH31" s="175" t="str">
        <x:f>IF($A31="","",COUNTIF('Value_Cycles'!$B$6:$B$65,$A31))</x:f>
      </x:c>
      <x:c r="AI31" s="175" t="str">
        <x:f>IF($A31="","",SUMIFS('Value_Cycles'!$P$6:$P$65,'Value_Cycles'!$B$6:$B$65,$A31))</x:f>
      </x:c>
      <x:c r="AJ31" s="185" t="str">
        <x:f>IF($A31="","","Unallocated — account-level bundle")</x:f>
      </x:c>
      <x:c r="AK31" s="175" t="str">
        <x:f>IF($A31="","",IF(AND($P31&lt;&gt;"",$P31&lt;='Assumptions'!$B$6),1,0))</x:f>
      </x:c>
      <x:c r="AL31" s="175" t="str">
        <x:f>IF($A31="","",IF(AND($AK31=1,OR($Q31="renewed",$Q31="expanded",$Q31="reduced",$Q31="nonrenewed")),1,0))</x:f>
      </x:c>
      <x:c r="AM31" s="175" t="str">
        <x:f>IF($A31="","",IF(AND($AK31=1,OR($Q31="renewed",$Q31="expanded",$Q31="reduced")),1,0))</x:f>
      </x:c>
      <x:c r="AN31" s="175" t="str">
        <x:f>IF($A31="","",MAX(IF($R31="",0,COUNTIF($R$6:$W$65,$R31)),IF($S31="",0,COUNTIF($R$6:$W$65,$S31)),IF($T31="",0,COUNTIF($R$6:$W$65,$T31)),IF($U31="",0,COUNTIF($R$6:$W$65,$U31)),IF($V31="",0,COUNTIF($R$6:$W$65,$V31)),IF($W31="",0,COUNTIF($R$6:$W$65,$W31))))</x:f>
      </x:c>
      <x:c r="AO31" s="175" t="str">
        <x:f>IF($A31="","",IF(AND($R31&lt;&gt;"",LEFT($R31,4)="REV-",OR(AND($J31=0,$S31=""),AND($J31&gt;0,LEFT($S31,5)="CASH-")),OR(AND($K31=0,$T31=""),AND($K31&gt;0,LEFT($T31,5)="CASH-")),OR(AND($L31=0,$U31=""),AND($L31&gt;0,LEFT($U31,5)="CASH-")),OR(AND($M31=0,$V31=""),AND($M31&gt;0,LEFT($V31,5)="CASH-")),OR(AND($N31=0,$W31=""),AND($N31&gt;0,LEFT($W31,5)="CASH-")),$X31=1,$Y31=1,$Z31=1),1,0))</x:f>
      </x:c>
      <x:c r="AP31" s="177" t="str">
        <x:f>IF($A31="","",IF(AND($B31&lt;&gt;"",$E31&lt;&gt;"",$F31&lt;&gt;"",$F31&gt;=$E31,$G31&lt;&gt;"",$H31&lt;&gt;"",$I31&gt;=0,$J31&gt;=0,$K31&gt;=0,$L31&gt;=0,$M31&gt;=0,$N31&gt;=0,$O31&lt;&gt;"",OR(AND($P31="",$Q31="active"),AND($P31&lt;&gt;"",$Q31&lt;&gt;"")),$AO31=1),1,0))</x:f>
      </x:c>
    </x:row>
    <x:row r="32">
      <x:c r="A32" s="118"/>
      <x:c r="B32" s="118"/>
      <x:c r="C32" s="173"/>
      <x:c r="D32" s="118"/>
      <x:c r="E32" s="132"/>
      <x:c r="F32" s="132"/>
      <x:c r="G32" s="118"/>
      <x:c r="H32" s="118"/>
      <x:c r="I32" s="173"/>
      <x:c r="J32" s="173"/>
      <x:c r="K32" s="173"/>
      <x:c r="L32" s="173"/>
      <x:c r="M32" s="173"/>
      <x:c r="N32" s="173"/>
      <x:c r="O32" s="118"/>
      <x:c r="P32" s="132"/>
      <x:c r="Q32" s="118"/>
      <x:c r="R32" s="118"/>
      <x:c r="S32" s="118"/>
      <x:c r="T32" s="118"/>
      <x:c r="U32" s="118"/>
      <x:c r="V32" s="118"/>
      <x:c r="W32" s="118"/>
      <x:c r="X32" s="173"/>
      <x:c r="Y32" s="173"/>
      <x:c r="Z32" s="173"/>
      <x:c r="AA32" s="137"/>
      <x:c r="AB32" s="175" t="str">
        <x:f>IF($A32="","",$I32-$J32-$K32)</x:f>
      </x:c>
      <x:c r="AC32" s="175" t="str">
        <x:f>IF($A32="","",SUMIFS('Jobs'!$AM$6:$AM$65,'Jobs'!$E$6:$E$65,$A32))</x:f>
      </x:c>
      <x:c r="AD32" s="175" t="str">
        <x:f>IF($A32="","",$AB32*'Assumptions'!$B$9)</x:f>
      </x:c>
      <x:c r="AE32" s="175" t="str">
        <x:f>IF($A32="","",$AB32-$AC32-$L32-$M32-$N32-$AD32)</x:f>
      </x:c>
      <x:c r="AF32" s="175" t="str">
        <x:f>IF($A32="","",SUMIFS('Jobs'!$AN$6:$AN$65,'Jobs'!$E$6:$E$65,$A32))</x:f>
      </x:c>
      <x:c r="AG32" s="175" t="str">
        <x:f>IF($A32="","",$AE32-$AF32)</x:f>
      </x:c>
      <x:c r="AH32" s="175" t="str">
        <x:f>IF($A32="","",COUNTIF('Value_Cycles'!$B$6:$B$65,$A32))</x:f>
      </x:c>
      <x:c r="AI32" s="175" t="str">
        <x:f>IF($A32="","",SUMIFS('Value_Cycles'!$P$6:$P$65,'Value_Cycles'!$B$6:$B$65,$A32))</x:f>
      </x:c>
      <x:c r="AJ32" s="185" t="str">
        <x:f>IF($A32="","","Unallocated — account-level bundle")</x:f>
      </x:c>
      <x:c r="AK32" s="175" t="str">
        <x:f>IF($A32="","",IF(AND($P32&lt;&gt;"",$P32&lt;='Assumptions'!$B$6),1,0))</x:f>
      </x:c>
      <x:c r="AL32" s="175" t="str">
        <x:f>IF($A32="","",IF(AND($AK32=1,OR($Q32="renewed",$Q32="expanded",$Q32="reduced",$Q32="nonrenewed")),1,0))</x:f>
      </x:c>
      <x:c r="AM32" s="175" t="str">
        <x:f>IF($A32="","",IF(AND($AK32=1,OR($Q32="renewed",$Q32="expanded",$Q32="reduced")),1,0))</x:f>
      </x:c>
      <x:c r="AN32" s="175" t="str">
        <x:f>IF($A32="","",MAX(IF($R32="",0,COUNTIF($R$6:$W$65,$R32)),IF($S32="",0,COUNTIF($R$6:$W$65,$S32)),IF($T32="",0,COUNTIF($R$6:$W$65,$T32)),IF($U32="",0,COUNTIF($R$6:$W$65,$U32)),IF($V32="",0,COUNTIF($R$6:$W$65,$V32)),IF($W32="",0,COUNTIF($R$6:$W$65,$W32))))</x:f>
      </x:c>
      <x:c r="AO32" s="175" t="str">
        <x:f>IF($A32="","",IF(AND($R32&lt;&gt;"",LEFT($R32,4)="REV-",OR(AND($J32=0,$S32=""),AND($J32&gt;0,LEFT($S32,5)="CASH-")),OR(AND($K32=0,$T32=""),AND($K32&gt;0,LEFT($T32,5)="CASH-")),OR(AND($L32=0,$U32=""),AND($L32&gt;0,LEFT($U32,5)="CASH-")),OR(AND($M32=0,$V32=""),AND($M32&gt;0,LEFT($V32,5)="CASH-")),OR(AND($N32=0,$W32=""),AND($N32&gt;0,LEFT($W32,5)="CASH-")),$X32=1,$Y32=1,$Z32=1),1,0))</x:f>
      </x:c>
      <x:c r="AP32" s="177" t="str">
        <x:f>IF($A32="","",IF(AND($B32&lt;&gt;"",$E32&lt;&gt;"",$F32&lt;&gt;"",$F32&gt;=$E32,$G32&lt;&gt;"",$H32&lt;&gt;"",$I32&gt;=0,$J32&gt;=0,$K32&gt;=0,$L32&gt;=0,$M32&gt;=0,$N32&gt;=0,$O32&lt;&gt;"",OR(AND($P32="",$Q32="active"),AND($P32&lt;&gt;"",$Q32&lt;&gt;"")),$AO32=1),1,0))</x:f>
      </x:c>
    </x:row>
    <x:row r="33">
      <x:c r="A33" s="118"/>
      <x:c r="B33" s="118"/>
      <x:c r="C33" s="173"/>
      <x:c r="D33" s="118"/>
      <x:c r="E33" s="132"/>
      <x:c r="F33" s="132"/>
      <x:c r="G33" s="118"/>
      <x:c r="H33" s="118"/>
      <x:c r="I33" s="173"/>
      <x:c r="J33" s="173"/>
      <x:c r="K33" s="173"/>
      <x:c r="L33" s="173"/>
      <x:c r="M33" s="173"/>
      <x:c r="N33" s="173"/>
      <x:c r="O33" s="118"/>
      <x:c r="P33" s="132"/>
      <x:c r="Q33" s="118"/>
      <x:c r="R33" s="118"/>
      <x:c r="S33" s="118"/>
      <x:c r="T33" s="118"/>
      <x:c r="U33" s="118"/>
      <x:c r="V33" s="118"/>
      <x:c r="W33" s="118"/>
      <x:c r="X33" s="173"/>
      <x:c r="Y33" s="173"/>
      <x:c r="Z33" s="173"/>
      <x:c r="AA33" s="137"/>
      <x:c r="AB33" s="175" t="str">
        <x:f>IF($A33="","",$I33-$J33-$K33)</x:f>
      </x:c>
      <x:c r="AC33" s="175" t="str">
        <x:f>IF($A33="","",SUMIFS('Jobs'!$AM$6:$AM$65,'Jobs'!$E$6:$E$65,$A33))</x:f>
      </x:c>
      <x:c r="AD33" s="175" t="str">
        <x:f>IF($A33="","",$AB33*'Assumptions'!$B$9)</x:f>
      </x:c>
      <x:c r="AE33" s="175" t="str">
        <x:f>IF($A33="","",$AB33-$AC33-$L33-$M33-$N33-$AD33)</x:f>
      </x:c>
      <x:c r="AF33" s="175" t="str">
        <x:f>IF($A33="","",SUMIFS('Jobs'!$AN$6:$AN$65,'Jobs'!$E$6:$E$65,$A33))</x:f>
      </x:c>
      <x:c r="AG33" s="175" t="str">
        <x:f>IF($A33="","",$AE33-$AF33)</x:f>
      </x:c>
      <x:c r="AH33" s="175" t="str">
        <x:f>IF($A33="","",COUNTIF('Value_Cycles'!$B$6:$B$65,$A33))</x:f>
      </x:c>
      <x:c r="AI33" s="175" t="str">
        <x:f>IF($A33="","",SUMIFS('Value_Cycles'!$P$6:$P$65,'Value_Cycles'!$B$6:$B$65,$A33))</x:f>
      </x:c>
      <x:c r="AJ33" s="185" t="str">
        <x:f>IF($A33="","","Unallocated — account-level bundle")</x:f>
      </x:c>
      <x:c r="AK33" s="175" t="str">
        <x:f>IF($A33="","",IF(AND($P33&lt;&gt;"",$P33&lt;='Assumptions'!$B$6),1,0))</x:f>
      </x:c>
      <x:c r="AL33" s="175" t="str">
        <x:f>IF($A33="","",IF(AND($AK33=1,OR($Q33="renewed",$Q33="expanded",$Q33="reduced",$Q33="nonrenewed")),1,0))</x:f>
      </x:c>
      <x:c r="AM33" s="175" t="str">
        <x:f>IF($A33="","",IF(AND($AK33=1,OR($Q33="renewed",$Q33="expanded",$Q33="reduced")),1,0))</x:f>
      </x:c>
      <x:c r="AN33" s="175" t="str">
        <x:f>IF($A33="","",MAX(IF($R33="",0,COUNTIF($R$6:$W$65,$R33)),IF($S33="",0,COUNTIF($R$6:$W$65,$S33)),IF($T33="",0,COUNTIF($R$6:$W$65,$T33)),IF($U33="",0,COUNTIF($R$6:$W$65,$U33)),IF($V33="",0,COUNTIF($R$6:$W$65,$V33)),IF($W33="",0,COUNTIF($R$6:$W$65,$W33))))</x:f>
      </x:c>
      <x:c r="AO33" s="175" t="str">
        <x:f>IF($A33="","",IF(AND($R33&lt;&gt;"",LEFT($R33,4)="REV-",OR(AND($J33=0,$S33=""),AND($J33&gt;0,LEFT($S33,5)="CASH-")),OR(AND($K33=0,$T33=""),AND($K33&gt;0,LEFT($T33,5)="CASH-")),OR(AND($L33=0,$U33=""),AND($L33&gt;0,LEFT($U33,5)="CASH-")),OR(AND($M33=0,$V33=""),AND($M33&gt;0,LEFT($V33,5)="CASH-")),OR(AND($N33=0,$W33=""),AND($N33&gt;0,LEFT($W33,5)="CASH-")),$X33=1,$Y33=1,$Z33=1),1,0))</x:f>
      </x:c>
      <x:c r="AP33" s="177" t="str">
        <x:f>IF($A33="","",IF(AND($B33&lt;&gt;"",$E33&lt;&gt;"",$F33&lt;&gt;"",$F33&gt;=$E33,$G33&lt;&gt;"",$H33&lt;&gt;"",$I33&gt;=0,$J33&gt;=0,$K33&gt;=0,$L33&gt;=0,$M33&gt;=0,$N33&gt;=0,$O33&lt;&gt;"",OR(AND($P33="",$Q33="active"),AND($P33&lt;&gt;"",$Q33&lt;&gt;"")),$AO33=1),1,0))</x:f>
      </x:c>
    </x:row>
    <x:row r="34">
      <x:c r="A34" s="118"/>
      <x:c r="B34" s="118"/>
      <x:c r="C34" s="173"/>
      <x:c r="D34" s="118"/>
      <x:c r="E34" s="132"/>
      <x:c r="F34" s="132"/>
      <x:c r="G34" s="118"/>
      <x:c r="H34" s="118"/>
      <x:c r="I34" s="173"/>
      <x:c r="J34" s="173"/>
      <x:c r="K34" s="173"/>
      <x:c r="L34" s="173"/>
      <x:c r="M34" s="173"/>
      <x:c r="N34" s="173"/>
      <x:c r="O34" s="118"/>
      <x:c r="P34" s="132"/>
      <x:c r="Q34" s="118"/>
      <x:c r="R34" s="118"/>
      <x:c r="S34" s="118"/>
      <x:c r="T34" s="118"/>
      <x:c r="U34" s="118"/>
      <x:c r="V34" s="118"/>
      <x:c r="W34" s="118"/>
      <x:c r="X34" s="173"/>
      <x:c r="Y34" s="173"/>
      <x:c r="Z34" s="173"/>
      <x:c r="AA34" s="137"/>
      <x:c r="AB34" s="175" t="str">
        <x:f>IF($A34="","",$I34-$J34-$K34)</x:f>
      </x:c>
      <x:c r="AC34" s="175" t="str">
        <x:f>IF($A34="","",SUMIFS('Jobs'!$AM$6:$AM$65,'Jobs'!$E$6:$E$65,$A34))</x:f>
      </x:c>
      <x:c r="AD34" s="175" t="str">
        <x:f>IF($A34="","",$AB34*'Assumptions'!$B$9)</x:f>
      </x:c>
      <x:c r="AE34" s="175" t="str">
        <x:f>IF($A34="","",$AB34-$AC34-$L34-$M34-$N34-$AD34)</x:f>
      </x:c>
      <x:c r="AF34" s="175" t="str">
        <x:f>IF($A34="","",SUMIFS('Jobs'!$AN$6:$AN$65,'Jobs'!$E$6:$E$65,$A34))</x:f>
      </x:c>
      <x:c r="AG34" s="175" t="str">
        <x:f>IF($A34="","",$AE34-$AF34)</x:f>
      </x:c>
      <x:c r="AH34" s="175" t="str">
        <x:f>IF($A34="","",COUNTIF('Value_Cycles'!$B$6:$B$65,$A34))</x:f>
      </x:c>
      <x:c r="AI34" s="175" t="str">
        <x:f>IF($A34="","",SUMIFS('Value_Cycles'!$P$6:$P$65,'Value_Cycles'!$B$6:$B$65,$A34))</x:f>
      </x:c>
      <x:c r="AJ34" s="185" t="str">
        <x:f>IF($A34="","","Unallocated — account-level bundle")</x:f>
      </x:c>
      <x:c r="AK34" s="175" t="str">
        <x:f>IF($A34="","",IF(AND($P34&lt;&gt;"",$P34&lt;='Assumptions'!$B$6),1,0))</x:f>
      </x:c>
      <x:c r="AL34" s="175" t="str">
        <x:f>IF($A34="","",IF(AND($AK34=1,OR($Q34="renewed",$Q34="expanded",$Q34="reduced",$Q34="nonrenewed")),1,0))</x:f>
      </x:c>
      <x:c r="AM34" s="175" t="str">
        <x:f>IF($A34="","",IF(AND($AK34=1,OR($Q34="renewed",$Q34="expanded",$Q34="reduced")),1,0))</x:f>
      </x:c>
      <x:c r="AN34" s="175" t="str">
        <x:f>IF($A34="","",MAX(IF($R34="",0,COUNTIF($R$6:$W$65,$R34)),IF($S34="",0,COUNTIF($R$6:$W$65,$S34)),IF($T34="",0,COUNTIF($R$6:$W$65,$T34)),IF($U34="",0,COUNTIF($R$6:$W$65,$U34)),IF($V34="",0,COUNTIF($R$6:$W$65,$V34)),IF($W34="",0,COUNTIF($R$6:$W$65,$W34))))</x:f>
      </x:c>
      <x:c r="AO34" s="175" t="str">
        <x:f>IF($A34="","",IF(AND($R34&lt;&gt;"",LEFT($R34,4)="REV-",OR(AND($J34=0,$S34=""),AND($J34&gt;0,LEFT($S34,5)="CASH-")),OR(AND($K34=0,$T34=""),AND($K34&gt;0,LEFT($T34,5)="CASH-")),OR(AND($L34=0,$U34=""),AND($L34&gt;0,LEFT($U34,5)="CASH-")),OR(AND($M34=0,$V34=""),AND($M34&gt;0,LEFT($V34,5)="CASH-")),OR(AND($N34=0,$W34=""),AND($N34&gt;0,LEFT($W34,5)="CASH-")),$X34=1,$Y34=1,$Z34=1),1,0))</x:f>
      </x:c>
      <x:c r="AP34" s="177" t="str">
        <x:f>IF($A34="","",IF(AND($B34&lt;&gt;"",$E34&lt;&gt;"",$F34&lt;&gt;"",$F34&gt;=$E34,$G34&lt;&gt;"",$H34&lt;&gt;"",$I34&gt;=0,$J34&gt;=0,$K34&gt;=0,$L34&gt;=0,$M34&gt;=0,$N34&gt;=0,$O34&lt;&gt;"",OR(AND($P34="",$Q34="active"),AND($P34&lt;&gt;"",$Q34&lt;&gt;"")),$AO34=1),1,0))</x:f>
      </x:c>
    </x:row>
    <x:row r="35">
      <x:c r="A35" s="118"/>
      <x:c r="B35" s="118"/>
      <x:c r="C35" s="173"/>
      <x:c r="D35" s="118"/>
      <x:c r="E35" s="132"/>
      <x:c r="F35" s="132"/>
      <x:c r="G35" s="118"/>
      <x:c r="H35" s="118"/>
      <x:c r="I35" s="173"/>
      <x:c r="J35" s="173"/>
      <x:c r="K35" s="173"/>
      <x:c r="L35" s="173"/>
      <x:c r="M35" s="173"/>
      <x:c r="N35" s="173"/>
      <x:c r="O35" s="118"/>
      <x:c r="P35" s="132"/>
      <x:c r="Q35" s="118"/>
      <x:c r="R35" s="118"/>
      <x:c r="S35" s="118"/>
      <x:c r="T35" s="118"/>
      <x:c r="U35" s="118"/>
      <x:c r="V35" s="118"/>
      <x:c r="W35" s="118"/>
      <x:c r="X35" s="173"/>
      <x:c r="Y35" s="173"/>
      <x:c r="Z35" s="173"/>
      <x:c r="AA35" s="137"/>
      <x:c r="AB35" s="175" t="str">
        <x:f>IF($A35="","",$I35-$J35-$K35)</x:f>
      </x:c>
      <x:c r="AC35" s="175" t="str">
        <x:f>IF($A35="","",SUMIFS('Jobs'!$AM$6:$AM$65,'Jobs'!$E$6:$E$65,$A35))</x:f>
      </x:c>
      <x:c r="AD35" s="175" t="str">
        <x:f>IF($A35="","",$AB35*'Assumptions'!$B$9)</x:f>
      </x:c>
      <x:c r="AE35" s="175" t="str">
        <x:f>IF($A35="","",$AB35-$AC35-$L35-$M35-$N35-$AD35)</x:f>
      </x:c>
      <x:c r="AF35" s="175" t="str">
        <x:f>IF($A35="","",SUMIFS('Jobs'!$AN$6:$AN$65,'Jobs'!$E$6:$E$65,$A35))</x:f>
      </x:c>
      <x:c r="AG35" s="175" t="str">
        <x:f>IF($A35="","",$AE35-$AF35)</x:f>
      </x:c>
      <x:c r="AH35" s="175" t="str">
        <x:f>IF($A35="","",COUNTIF('Value_Cycles'!$B$6:$B$65,$A35))</x:f>
      </x:c>
      <x:c r="AI35" s="175" t="str">
        <x:f>IF($A35="","",SUMIFS('Value_Cycles'!$P$6:$P$65,'Value_Cycles'!$B$6:$B$65,$A35))</x:f>
      </x:c>
      <x:c r="AJ35" s="185" t="str">
        <x:f>IF($A35="","","Unallocated — account-level bundle")</x:f>
      </x:c>
      <x:c r="AK35" s="175" t="str">
        <x:f>IF($A35="","",IF(AND($P35&lt;&gt;"",$P35&lt;='Assumptions'!$B$6),1,0))</x:f>
      </x:c>
      <x:c r="AL35" s="175" t="str">
        <x:f>IF($A35="","",IF(AND($AK35=1,OR($Q35="renewed",$Q35="expanded",$Q35="reduced",$Q35="nonrenewed")),1,0))</x:f>
      </x:c>
      <x:c r="AM35" s="175" t="str">
        <x:f>IF($A35="","",IF(AND($AK35=1,OR($Q35="renewed",$Q35="expanded",$Q35="reduced")),1,0))</x:f>
      </x:c>
      <x:c r="AN35" s="175" t="str">
        <x:f>IF($A35="","",MAX(IF($R35="",0,COUNTIF($R$6:$W$65,$R35)),IF($S35="",0,COUNTIF($R$6:$W$65,$S35)),IF($T35="",0,COUNTIF($R$6:$W$65,$T35)),IF($U35="",0,COUNTIF($R$6:$W$65,$U35)),IF($V35="",0,COUNTIF($R$6:$W$65,$V35)),IF($W35="",0,COUNTIF($R$6:$W$65,$W35))))</x:f>
      </x:c>
      <x:c r="AO35" s="175" t="str">
        <x:f>IF($A35="","",IF(AND($R35&lt;&gt;"",LEFT($R35,4)="REV-",OR(AND($J35=0,$S35=""),AND($J35&gt;0,LEFT($S35,5)="CASH-")),OR(AND($K35=0,$T35=""),AND($K35&gt;0,LEFT($T35,5)="CASH-")),OR(AND($L35=0,$U35=""),AND($L35&gt;0,LEFT($U35,5)="CASH-")),OR(AND($M35=0,$V35=""),AND($M35&gt;0,LEFT($V35,5)="CASH-")),OR(AND($N35=0,$W35=""),AND($N35&gt;0,LEFT($W35,5)="CASH-")),$X35=1,$Y35=1,$Z35=1),1,0))</x:f>
      </x:c>
      <x:c r="AP35" s="177" t="str">
        <x:f>IF($A35="","",IF(AND($B35&lt;&gt;"",$E35&lt;&gt;"",$F35&lt;&gt;"",$F35&gt;=$E35,$G35&lt;&gt;"",$H35&lt;&gt;"",$I35&gt;=0,$J35&gt;=0,$K35&gt;=0,$L35&gt;=0,$M35&gt;=0,$N35&gt;=0,$O35&lt;&gt;"",OR(AND($P35="",$Q35="active"),AND($P35&lt;&gt;"",$Q35&lt;&gt;"")),$AO35=1),1,0))</x:f>
      </x:c>
    </x:row>
    <x:row r="36">
      <x:c r="A36" s="118"/>
      <x:c r="B36" s="118"/>
      <x:c r="C36" s="173"/>
      <x:c r="D36" s="118"/>
      <x:c r="E36" s="132"/>
      <x:c r="F36" s="132"/>
      <x:c r="G36" s="118"/>
      <x:c r="H36" s="118"/>
      <x:c r="I36" s="173"/>
      <x:c r="J36" s="173"/>
      <x:c r="K36" s="173"/>
      <x:c r="L36" s="173"/>
      <x:c r="M36" s="173"/>
      <x:c r="N36" s="173"/>
      <x:c r="O36" s="118"/>
      <x:c r="P36" s="132"/>
      <x:c r="Q36" s="118"/>
      <x:c r="R36" s="118"/>
      <x:c r="S36" s="118"/>
      <x:c r="T36" s="118"/>
      <x:c r="U36" s="118"/>
      <x:c r="V36" s="118"/>
      <x:c r="W36" s="118"/>
      <x:c r="X36" s="173"/>
      <x:c r="Y36" s="173"/>
      <x:c r="Z36" s="173"/>
      <x:c r="AA36" s="137"/>
      <x:c r="AB36" s="175" t="str">
        <x:f>IF($A36="","",$I36-$J36-$K36)</x:f>
      </x:c>
      <x:c r="AC36" s="175" t="str">
        <x:f>IF($A36="","",SUMIFS('Jobs'!$AM$6:$AM$65,'Jobs'!$E$6:$E$65,$A36))</x:f>
      </x:c>
      <x:c r="AD36" s="175" t="str">
        <x:f>IF($A36="","",$AB36*'Assumptions'!$B$9)</x:f>
      </x:c>
      <x:c r="AE36" s="175" t="str">
        <x:f>IF($A36="","",$AB36-$AC36-$L36-$M36-$N36-$AD36)</x:f>
      </x:c>
      <x:c r="AF36" s="175" t="str">
        <x:f>IF($A36="","",SUMIFS('Jobs'!$AN$6:$AN$65,'Jobs'!$E$6:$E$65,$A36))</x:f>
      </x:c>
      <x:c r="AG36" s="175" t="str">
        <x:f>IF($A36="","",$AE36-$AF36)</x:f>
      </x:c>
      <x:c r="AH36" s="175" t="str">
        <x:f>IF($A36="","",COUNTIF('Value_Cycles'!$B$6:$B$65,$A36))</x:f>
      </x:c>
      <x:c r="AI36" s="175" t="str">
        <x:f>IF($A36="","",SUMIFS('Value_Cycles'!$P$6:$P$65,'Value_Cycles'!$B$6:$B$65,$A36))</x:f>
      </x:c>
      <x:c r="AJ36" s="185" t="str">
        <x:f>IF($A36="","","Unallocated — account-level bundle")</x:f>
      </x:c>
      <x:c r="AK36" s="175" t="str">
        <x:f>IF($A36="","",IF(AND($P36&lt;&gt;"",$P36&lt;='Assumptions'!$B$6),1,0))</x:f>
      </x:c>
      <x:c r="AL36" s="175" t="str">
        <x:f>IF($A36="","",IF(AND($AK36=1,OR($Q36="renewed",$Q36="expanded",$Q36="reduced",$Q36="nonrenewed")),1,0))</x:f>
      </x:c>
      <x:c r="AM36" s="175" t="str">
        <x:f>IF($A36="","",IF(AND($AK36=1,OR($Q36="renewed",$Q36="expanded",$Q36="reduced")),1,0))</x:f>
      </x:c>
      <x:c r="AN36" s="175" t="str">
        <x:f>IF($A36="","",MAX(IF($R36="",0,COUNTIF($R$6:$W$65,$R36)),IF($S36="",0,COUNTIF($R$6:$W$65,$S36)),IF($T36="",0,COUNTIF($R$6:$W$65,$T36)),IF($U36="",0,COUNTIF($R$6:$W$65,$U36)),IF($V36="",0,COUNTIF($R$6:$W$65,$V36)),IF($W36="",0,COUNTIF($R$6:$W$65,$W36))))</x:f>
      </x:c>
      <x:c r="AO36" s="175" t="str">
        <x:f>IF($A36="","",IF(AND($R36&lt;&gt;"",LEFT($R36,4)="REV-",OR(AND($J36=0,$S36=""),AND($J36&gt;0,LEFT($S36,5)="CASH-")),OR(AND($K36=0,$T36=""),AND($K36&gt;0,LEFT($T36,5)="CASH-")),OR(AND($L36=0,$U36=""),AND($L36&gt;0,LEFT($U36,5)="CASH-")),OR(AND($M36=0,$V36=""),AND($M36&gt;0,LEFT($V36,5)="CASH-")),OR(AND($N36=0,$W36=""),AND($N36&gt;0,LEFT($W36,5)="CASH-")),$X36=1,$Y36=1,$Z36=1),1,0))</x:f>
      </x:c>
      <x:c r="AP36" s="177" t="str">
        <x:f>IF($A36="","",IF(AND($B36&lt;&gt;"",$E36&lt;&gt;"",$F36&lt;&gt;"",$F36&gt;=$E36,$G36&lt;&gt;"",$H36&lt;&gt;"",$I36&gt;=0,$J36&gt;=0,$K36&gt;=0,$L36&gt;=0,$M36&gt;=0,$N36&gt;=0,$O36&lt;&gt;"",OR(AND($P36="",$Q36="active"),AND($P36&lt;&gt;"",$Q36&lt;&gt;"")),$AO36=1),1,0))</x:f>
      </x:c>
    </x:row>
    <x:row r="37">
      <x:c r="A37" s="118"/>
      <x:c r="B37" s="118"/>
      <x:c r="C37" s="173"/>
      <x:c r="D37" s="118"/>
      <x:c r="E37" s="132"/>
      <x:c r="F37" s="132"/>
      <x:c r="G37" s="118"/>
      <x:c r="H37" s="118"/>
      <x:c r="I37" s="173"/>
      <x:c r="J37" s="173"/>
      <x:c r="K37" s="173"/>
      <x:c r="L37" s="173"/>
      <x:c r="M37" s="173"/>
      <x:c r="N37" s="173"/>
      <x:c r="O37" s="118"/>
      <x:c r="P37" s="132"/>
      <x:c r="Q37" s="118"/>
      <x:c r="R37" s="118"/>
      <x:c r="S37" s="118"/>
      <x:c r="T37" s="118"/>
      <x:c r="U37" s="118"/>
      <x:c r="V37" s="118"/>
      <x:c r="W37" s="118"/>
      <x:c r="X37" s="173"/>
      <x:c r="Y37" s="173"/>
      <x:c r="Z37" s="173"/>
      <x:c r="AA37" s="137"/>
      <x:c r="AB37" s="175" t="str">
        <x:f>IF($A37="","",$I37-$J37-$K37)</x:f>
      </x:c>
      <x:c r="AC37" s="175" t="str">
        <x:f>IF($A37="","",SUMIFS('Jobs'!$AM$6:$AM$65,'Jobs'!$E$6:$E$65,$A37))</x:f>
      </x:c>
      <x:c r="AD37" s="175" t="str">
        <x:f>IF($A37="","",$AB37*'Assumptions'!$B$9)</x:f>
      </x:c>
      <x:c r="AE37" s="175" t="str">
        <x:f>IF($A37="","",$AB37-$AC37-$L37-$M37-$N37-$AD37)</x:f>
      </x:c>
      <x:c r="AF37" s="175" t="str">
        <x:f>IF($A37="","",SUMIFS('Jobs'!$AN$6:$AN$65,'Jobs'!$E$6:$E$65,$A37))</x:f>
      </x:c>
      <x:c r="AG37" s="175" t="str">
        <x:f>IF($A37="","",$AE37-$AF37)</x:f>
      </x:c>
      <x:c r="AH37" s="175" t="str">
        <x:f>IF($A37="","",COUNTIF('Value_Cycles'!$B$6:$B$65,$A37))</x:f>
      </x:c>
      <x:c r="AI37" s="175" t="str">
        <x:f>IF($A37="","",SUMIFS('Value_Cycles'!$P$6:$P$65,'Value_Cycles'!$B$6:$B$65,$A37))</x:f>
      </x:c>
      <x:c r="AJ37" s="185" t="str">
        <x:f>IF($A37="","","Unallocated — account-level bundle")</x:f>
      </x:c>
      <x:c r="AK37" s="175" t="str">
        <x:f>IF($A37="","",IF(AND($P37&lt;&gt;"",$P37&lt;='Assumptions'!$B$6),1,0))</x:f>
      </x:c>
      <x:c r="AL37" s="175" t="str">
        <x:f>IF($A37="","",IF(AND($AK37=1,OR($Q37="renewed",$Q37="expanded",$Q37="reduced",$Q37="nonrenewed")),1,0))</x:f>
      </x:c>
      <x:c r="AM37" s="175" t="str">
        <x:f>IF($A37="","",IF(AND($AK37=1,OR($Q37="renewed",$Q37="expanded",$Q37="reduced")),1,0))</x:f>
      </x:c>
      <x:c r="AN37" s="175" t="str">
        <x:f>IF($A37="","",MAX(IF($R37="",0,COUNTIF($R$6:$W$65,$R37)),IF($S37="",0,COUNTIF($R$6:$W$65,$S37)),IF($T37="",0,COUNTIF($R$6:$W$65,$T37)),IF($U37="",0,COUNTIF($R$6:$W$65,$U37)),IF($V37="",0,COUNTIF($R$6:$W$65,$V37)),IF($W37="",0,COUNTIF($R$6:$W$65,$W37))))</x:f>
      </x:c>
      <x:c r="AO37" s="175" t="str">
        <x:f>IF($A37="","",IF(AND($R37&lt;&gt;"",LEFT($R37,4)="REV-",OR(AND($J37=0,$S37=""),AND($J37&gt;0,LEFT($S37,5)="CASH-")),OR(AND($K37=0,$T37=""),AND($K37&gt;0,LEFT($T37,5)="CASH-")),OR(AND($L37=0,$U37=""),AND($L37&gt;0,LEFT($U37,5)="CASH-")),OR(AND($M37=0,$V37=""),AND($M37&gt;0,LEFT($V37,5)="CASH-")),OR(AND($N37=0,$W37=""),AND($N37&gt;0,LEFT($W37,5)="CASH-")),$X37=1,$Y37=1,$Z37=1),1,0))</x:f>
      </x:c>
      <x:c r="AP37" s="177" t="str">
        <x:f>IF($A37="","",IF(AND($B37&lt;&gt;"",$E37&lt;&gt;"",$F37&lt;&gt;"",$F37&gt;=$E37,$G37&lt;&gt;"",$H37&lt;&gt;"",$I37&gt;=0,$J37&gt;=0,$K37&gt;=0,$L37&gt;=0,$M37&gt;=0,$N37&gt;=0,$O37&lt;&gt;"",OR(AND($P37="",$Q37="active"),AND($P37&lt;&gt;"",$Q37&lt;&gt;"")),$AO37=1),1,0))</x:f>
      </x:c>
    </x:row>
    <x:row r="38">
      <x:c r="A38" s="118"/>
      <x:c r="B38" s="118"/>
      <x:c r="C38" s="173"/>
      <x:c r="D38" s="118"/>
      <x:c r="E38" s="132"/>
      <x:c r="F38" s="132"/>
      <x:c r="G38" s="118"/>
      <x:c r="H38" s="118"/>
      <x:c r="I38" s="173"/>
      <x:c r="J38" s="173"/>
      <x:c r="K38" s="173"/>
      <x:c r="L38" s="173"/>
      <x:c r="M38" s="173"/>
      <x:c r="N38" s="173"/>
      <x:c r="O38" s="118"/>
      <x:c r="P38" s="132"/>
      <x:c r="Q38" s="118"/>
      <x:c r="R38" s="118"/>
      <x:c r="S38" s="118"/>
      <x:c r="T38" s="118"/>
      <x:c r="U38" s="118"/>
      <x:c r="V38" s="118"/>
      <x:c r="W38" s="118"/>
      <x:c r="X38" s="173"/>
      <x:c r="Y38" s="173"/>
      <x:c r="Z38" s="173"/>
      <x:c r="AA38" s="137"/>
      <x:c r="AB38" s="175" t="str">
        <x:f>IF($A38="","",$I38-$J38-$K38)</x:f>
      </x:c>
      <x:c r="AC38" s="175" t="str">
        <x:f>IF($A38="","",SUMIFS('Jobs'!$AM$6:$AM$65,'Jobs'!$E$6:$E$65,$A38))</x:f>
      </x:c>
      <x:c r="AD38" s="175" t="str">
        <x:f>IF($A38="","",$AB38*'Assumptions'!$B$9)</x:f>
      </x:c>
      <x:c r="AE38" s="175" t="str">
        <x:f>IF($A38="","",$AB38-$AC38-$L38-$M38-$N38-$AD38)</x:f>
      </x:c>
      <x:c r="AF38" s="175" t="str">
        <x:f>IF($A38="","",SUMIFS('Jobs'!$AN$6:$AN$65,'Jobs'!$E$6:$E$65,$A38))</x:f>
      </x:c>
      <x:c r="AG38" s="175" t="str">
        <x:f>IF($A38="","",$AE38-$AF38)</x:f>
      </x:c>
      <x:c r="AH38" s="175" t="str">
        <x:f>IF($A38="","",COUNTIF('Value_Cycles'!$B$6:$B$65,$A38))</x:f>
      </x:c>
      <x:c r="AI38" s="175" t="str">
        <x:f>IF($A38="","",SUMIFS('Value_Cycles'!$P$6:$P$65,'Value_Cycles'!$B$6:$B$65,$A38))</x:f>
      </x:c>
      <x:c r="AJ38" s="185" t="str">
        <x:f>IF($A38="","","Unallocated — account-level bundle")</x:f>
      </x:c>
      <x:c r="AK38" s="175" t="str">
        <x:f>IF($A38="","",IF(AND($P38&lt;&gt;"",$P38&lt;='Assumptions'!$B$6),1,0))</x:f>
      </x:c>
      <x:c r="AL38" s="175" t="str">
        <x:f>IF($A38="","",IF(AND($AK38=1,OR($Q38="renewed",$Q38="expanded",$Q38="reduced",$Q38="nonrenewed")),1,0))</x:f>
      </x:c>
      <x:c r="AM38" s="175" t="str">
        <x:f>IF($A38="","",IF(AND($AK38=1,OR($Q38="renewed",$Q38="expanded",$Q38="reduced")),1,0))</x:f>
      </x:c>
      <x:c r="AN38" s="175" t="str">
        <x:f>IF($A38="","",MAX(IF($R38="",0,COUNTIF($R$6:$W$65,$R38)),IF($S38="",0,COUNTIF($R$6:$W$65,$S38)),IF($T38="",0,COUNTIF($R$6:$W$65,$T38)),IF($U38="",0,COUNTIF($R$6:$W$65,$U38)),IF($V38="",0,COUNTIF($R$6:$W$65,$V38)),IF($W38="",0,COUNTIF($R$6:$W$65,$W38))))</x:f>
      </x:c>
      <x:c r="AO38" s="175" t="str">
        <x:f>IF($A38="","",IF(AND($R38&lt;&gt;"",LEFT($R38,4)="REV-",OR(AND($J38=0,$S38=""),AND($J38&gt;0,LEFT($S38,5)="CASH-")),OR(AND($K38=0,$T38=""),AND($K38&gt;0,LEFT($T38,5)="CASH-")),OR(AND($L38=0,$U38=""),AND($L38&gt;0,LEFT($U38,5)="CASH-")),OR(AND($M38=0,$V38=""),AND($M38&gt;0,LEFT($V38,5)="CASH-")),OR(AND($N38=0,$W38=""),AND($N38&gt;0,LEFT($W38,5)="CASH-")),$X38=1,$Y38=1,$Z38=1),1,0))</x:f>
      </x:c>
      <x:c r="AP38" s="177" t="str">
        <x:f>IF($A38="","",IF(AND($B38&lt;&gt;"",$E38&lt;&gt;"",$F38&lt;&gt;"",$F38&gt;=$E38,$G38&lt;&gt;"",$H38&lt;&gt;"",$I38&gt;=0,$J38&gt;=0,$K38&gt;=0,$L38&gt;=0,$M38&gt;=0,$N38&gt;=0,$O38&lt;&gt;"",OR(AND($P38="",$Q38="active"),AND($P38&lt;&gt;"",$Q38&lt;&gt;"")),$AO38=1),1,0))</x:f>
      </x:c>
    </x:row>
    <x:row r="39">
      <x:c r="A39" s="118"/>
      <x:c r="B39" s="118"/>
      <x:c r="C39" s="173"/>
      <x:c r="D39" s="118"/>
      <x:c r="E39" s="132"/>
      <x:c r="F39" s="132"/>
      <x:c r="G39" s="118"/>
      <x:c r="H39" s="118"/>
      <x:c r="I39" s="173"/>
      <x:c r="J39" s="173"/>
      <x:c r="K39" s="173"/>
      <x:c r="L39" s="173"/>
      <x:c r="M39" s="173"/>
      <x:c r="N39" s="173"/>
      <x:c r="O39" s="118"/>
      <x:c r="P39" s="132"/>
      <x:c r="Q39" s="118"/>
      <x:c r="R39" s="118"/>
      <x:c r="S39" s="118"/>
      <x:c r="T39" s="118"/>
      <x:c r="U39" s="118"/>
      <x:c r="V39" s="118"/>
      <x:c r="W39" s="118"/>
      <x:c r="X39" s="173"/>
      <x:c r="Y39" s="173"/>
      <x:c r="Z39" s="173"/>
      <x:c r="AA39" s="137"/>
      <x:c r="AB39" s="175" t="str">
        <x:f>IF($A39="","",$I39-$J39-$K39)</x:f>
      </x:c>
      <x:c r="AC39" s="175" t="str">
        <x:f>IF($A39="","",SUMIFS('Jobs'!$AM$6:$AM$65,'Jobs'!$E$6:$E$65,$A39))</x:f>
      </x:c>
      <x:c r="AD39" s="175" t="str">
        <x:f>IF($A39="","",$AB39*'Assumptions'!$B$9)</x:f>
      </x:c>
      <x:c r="AE39" s="175" t="str">
        <x:f>IF($A39="","",$AB39-$AC39-$L39-$M39-$N39-$AD39)</x:f>
      </x:c>
      <x:c r="AF39" s="175" t="str">
        <x:f>IF($A39="","",SUMIFS('Jobs'!$AN$6:$AN$65,'Jobs'!$E$6:$E$65,$A39))</x:f>
      </x:c>
      <x:c r="AG39" s="175" t="str">
        <x:f>IF($A39="","",$AE39-$AF39)</x:f>
      </x:c>
      <x:c r="AH39" s="175" t="str">
        <x:f>IF($A39="","",COUNTIF('Value_Cycles'!$B$6:$B$65,$A39))</x:f>
      </x:c>
      <x:c r="AI39" s="175" t="str">
        <x:f>IF($A39="","",SUMIFS('Value_Cycles'!$P$6:$P$65,'Value_Cycles'!$B$6:$B$65,$A39))</x:f>
      </x:c>
      <x:c r="AJ39" s="185" t="str">
        <x:f>IF($A39="","","Unallocated — account-level bundle")</x:f>
      </x:c>
      <x:c r="AK39" s="175" t="str">
        <x:f>IF($A39="","",IF(AND($P39&lt;&gt;"",$P39&lt;='Assumptions'!$B$6),1,0))</x:f>
      </x:c>
      <x:c r="AL39" s="175" t="str">
        <x:f>IF($A39="","",IF(AND($AK39=1,OR($Q39="renewed",$Q39="expanded",$Q39="reduced",$Q39="nonrenewed")),1,0))</x:f>
      </x:c>
      <x:c r="AM39" s="175" t="str">
        <x:f>IF($A39="","",IF(AND($AK39=1,OR($Q39="renewed",$Q39="expanded",$Q39="reduced")),1,0))</x:f>
      </x:c>
      <x:c r="AN39" s="175" t="str">
        <x:f>IF($A39="","",MAX(IF($R39="",0,COUNTIF($R$6:$W$65,$R39)),IF($S39="",0,COUNTIF($R$6:$W$65,$S39)),IF($T39="",0,COUNTIF($R$6:$W$65,$T39)),IF($U39="",0,COUNTIF($R$6:$W$65,$U39)),IF($V39="",0,COUNTIF($R$6:$W$65,$V39)),IF($W39="",0,COUNTIF($R$6:$W$65,$W39))))</x:f>
      </x:c>
      <x:c r="AO39" s="175" t="str">
        <x:f>IF($A39="","",IF(AND($R39&lt;&gt;"",LEFT($R39,4)="REV-",OR(AND($J39=0,$S39=""),AND($J39&gt;0,LEFT($S39,5)="CASH-")),OR(AND($K39=0,$T39=""),AND($K39&gt;0,LEFT($T39,5)="CASH-")),OR(AND($L39=0,$U39=""),AND($L39&gt;0,LEFT($U39,5)="CASH-")),OR(AND($M39=0,$V39=""),AND($M39&gt;0,LEFT($V39,5)="CASH-")),OR(AND($N39=0,$W39=""),AND($N39&gt;0,LEFT($W39,5)="CASH-")),$X39=1,$Y39=1,$Z39=1),1,0))</x:f>
      </x:c>
      <x:c r="AP39" s="177" t="str">
        <x:f>IF($A39="","",IF(AND($B39&lt;&gt;"",$E39&lt;&gt;"",$F39&lt;&gt;"",$F39&gt;=$E39,$G39&lt;&gt;"",$H39&lt;&gt;"",$I39&gt;=0,$J39&gt;=0,$K39&gt;=0,$L39&gt;=0,$M39&gt;=0,$N39&gt;=0,$O39&lt;&gt;"",OR(AND($P39="",$Q39="active"),AND($P39&lt;&gt;"",$Q39&lt;&gt;"")),$AO39=1),1,0))</x:f>
      </x:c>
    </x:row>
    <x:row r="40">
      <x:c r="A40" s="118"/>
      <x:c r="B40" s="118"/>
      <x:c r="C40" s="173"/>
      <x:c r="D40" s="118"/>
      <x:c r="E40" s="132"/>
      <x:c r="F40" s="132"/>
      <x:c r="G40" s="118"/>
      <x:c r="H40" s="118"/>
      <x:c r="I40" s="173"/>
      <x:c r="J40" s="173"/>
      <x:c r="K40" s="173"/>
      <x:c r="L40" s="173"/>
      <x:c r="M40" s="173"/>
      <x:c r="N40" s="173"/>
      <x:c r="O40" s="118"/>
      <x:c r="P40" s="132"/>
      <x:c r="Q40" s="118"/>
      <x:c r="R40" s="118"/>
      <x:c r="S40" s="118"/>
      <x:c r="T40" s="118"/>
      <x:c r="U40" s="118"/>
      <x:c r="V40" s="118"/>
      <x:c r="W40" s="118"/>
      <x:c r="X40" s="173"/>
      <x:c r="Y40" s="173"/>
      <x:c r="Z40" s="173"/>
      <x:c r="AA40" s="137"/>
      <x:c r="AB40" s="175" t="str">
        <x:f>IF($A40="","",$I40-$J40-$K40)</x:f>
      </x:c>
      <x:c r="AC40" s="175" t="str">
        <x:f>IF($A40="","",SUMIFS('Jobs'!$AM$6:$AM$65,'Jobs'!$E$6:$E$65,$A40))</x:f>
      </x:c>
      <x:c r="AD40" s="175" t="str">
        <x:f>IF($A40="","",$AB40*'Assumptions'!$B$9)</x:f>
      </x:c>
      <x:c r="AE40" s="175" t="str">
        <x:f>IF($A40="","",$AB40-$AC40-$L40-$M40-$N40-$AD40)</x:f>
      </x:c>
      <x:c r="AF40" s="175" t="str">
        <x:f>IF($A40="","",SUMIFS('Jobs'!$AN$6:$AN$65,'Jobs'!$E$6:$E$65,$A40))</x:f>
      </x:c>
      <x:c r="AG40" s="175" t="str">
        <x:f>IF($A40="","",$AE40-$AF40)</x:f>
      </x:c>
      <x:c r="AH40" s="175" t="str">
        <x:f>IF($A40="","",COUNTIF('Value_Cycles'!$B$6:$B$65,$A40))</x:f>
      </x:c>
      <x:c r="AI40" s="175" t="str">
        <x:f>IF($A40="","",SUMIFS('Value_Cycles'!$P$6:$P$65,'Value_Cycles'!$B$6:$B$65,$A40))</x:f>
      </x:c>
      <x:c r="AJ40" s="185" t="str">
        <x:f>IF($A40="","","Unallocated — account-level bundle")</x:f>
      </x:c>
      <x:c r="AK40" s="175" t="str">
        <x:f>IF($A40="","",IF(AND($P40&lt;&gt;"",$P40&lt;='Assumptions'!$B$6),1,0))</x:f>
      </x:c>
      <x:c r="AL40" s="175" t="str">
        <x:f>IF($A40="","",IF(AND($AK40=1,OR($Q40="renewed",$Q40="expanded",$Q40="reduced",$Q40="nonrenewed")),1,0))</x:f>
      </x:c>
      <x:c r="AM40" s="175" t="str">
        <x:f>IF($A40="","",IF(AND($AK40=1,OR($Q40="renewed",$Q40="expanded",$Q40="reduced")),1,0))</x:f>
      </x:c>
      <x:c r="AN40" s="175" t="str">
        <x:f>IF($A40="","",MAX(IF($R40="",0,COUNTIF($R$6:$W$65,$R40)),IF($S40="",0,COUNTIF($R$6:$W$65,$S40)),IF($T40="",0,COUNTIF($R$6:$W$65,$T40)),IF($U40="",0,COUNTIF($R$6:$W$65,$U40)),IF($V40="",0,COUNTIF($R$6:$W$65,$V40)),IF($W40="",0,COUNTIF($R$6:$W$65,$W40))))</x:f>
      </x:c>
      <x:c r="AO40" s="175" t="str">
        <x:f>IF($A40="","",IF(AND($R40&lt;&gt;"",LEFT($R40,4)="REV-",OR(AND($J40=0,$S40=""),AND($J40&gt;0,LEFT($S40,5)="CASH-")),OR(AND($K40=0,$T40=""),AND($K40&gt;0,LEFT($T40,5)="CASH-")),OR(AND($L40=0,$U40=""),AND($L40&gt;0,LEFT($U40,5)="CASH-")),OR(AND($M40=0,$V40=""),AND($M40&gt;0,LEFT($V40,5)="CASH-")),OR(AND($N40=0,$W40=""),AND($N40&gt;0,LEFT($W40,5)="CASH-")),$X40=1,$Y40=1,$Z40=1),1,0))</x:f>
      </x:c>
      <x:c r="AP40" s="177" t="str">
        <x:f>IF($A40="","",IF(AND($B40&lt;&gt;"",$E40&lt;&gt;"",$F40&lt;&gt;"",$F40&gt;=$E40,$G40&lt;&gt;"",$H40&lt;&gt;"",$I40&gt;=0,$J40&gt;=0,$K40&gt;=0,$L40&gt;=0,$M40&gt;=0,$N40&gt;=0,$O40&lt;&gt;"",OR(AND($P40="",$Q40="active"),AND($P40&lt;&gt;"",$Q40&lt;&gt;"")),$AO40=1),1,0))</x:f>
      </x:c>
    </x:row>
    <x:row r="41">
      <x:c r="A41" s="118"/>
      <x:c r="B41" s="118"/>
      <x:c r="C41" s="173"/>
      <x:c r="D41" s="118"/>
      <x:c r="E41" s="132"/>
      <x:c r="F41" s="132"/>
      <x:c r="G41" s="118"/>
      <x:c r="H41" s="118"/>
      <x:c r="I41" s="173"/>
      <x:c r="J41" s="173"/>
      <x:c r="K41" s="173"/>
      <x:c r="L41" s="173"/>
      <x:c r="M41" s="173"/>
      <x:c r="N41" s="173"/>
      <x:c r="O41" s="118"/>
      <x:c r="P41" s="132"/>
      <x:c r="Q41" s="118"/>
      <x:c r="R41" s="118"/>
      <x:c r="S41" s="118"/>
      <x:c r="T41" s="118"/>
      <x:c r="U41" s="118"/>
      <x:c r="V41" s="118"/>
      <x:c r="W41" s="118"/>
      <x:c r="X41" s="173"/>
      <x:c r="Y41" s="173"/>
      <x:c r="Z41" s="173"/>
      <x:c r="AA41" s="137"/>
      <x:c r="AB41" s="175" t="str">
        <x:f>IF($A41="","",$I41-$J41-$K41)</x:f>
      </x:c>
      <x:c r="AC41" s="175" t="str">
        <x:f>IF($A41="","",SUMIFS('Jobs'!$AM$6:$AM$65,'Jobs'!$E$6:$E$65,$A41))</x:f>
      </x:c>
      <x:c r="AD41" s="175" t="str">
        <x:f>IF($A41="","",$AB41*'Assumptions'!$B$9)</x:f>
      </x:c>
      <x:c r="AE41" s="175" t="str">
        <x:f>IF($A41="","",$AB41-$AC41-$L41-$M41-$N41-$AD41)</x:f>
      </x:c>
      <x:c r="AF41" s="175" t="str">
        <x:f>IF($A41="","",SUMIFS('Jobs'!$AN$6:$AN$65,'Jobs'!$E$6:$E$65,$A41))</x:f>
      </x:c>
      <x:c r="AG41" s="175" t="str">
        <x:f>IF($A41="","",$AE41-$AF41)</x:f>
      </x:c>
      <x:c r="AH41" s="175" t="str">
        <x:f>IF($A41="","",COUNTIF('Value_Cycles'!$B$6:$B$65,$A41))</x:f>
      </x:c>
      <x:c r="AI41" s="175" t="str">
        <x:f>IF($A41="","",SUMIFS('Value_Cycles'!$P$6:$P$65,'Value_Cycles'!$B$6:$B$65,$A41))</x:f>
      </x:c>
      <x:c r="AJ41" s="185" t="str">
        <x:f>IF($A41="","","Unallocated — account-level bundle")</x:f>
      </x:c>
      <x:c r="AK41" s="175" t="str">
        <x:f>IF($A41="","",IF(AND($P41&lt;&gt;"",$P41&lt;='Assumptions'!$B$6),1,0))</x:f>
      </x:c>
      <x:c r="AL41" s="175" t="str">
        <x:f>IF($A41="","",IF(AND($AK41=1,OR($Q41="renewed",$Q41="expanded",$Q41="reduced",$Q41="nonrenewed")),1,0))</x:f>
      </x:c>
      <x:c r="AM41" s="175" t="str">
        <x:f>IF($A41="","",IF(AND($AK41=1,OR($Q41="renewed",$Q41="expanded",$Q41="reduced")),1,0))</x:f>
      </x:c>
      <x:c r="AN41" s="175" t="str">
        <x:f>IF($A41="","",MAX(IF($R41="",0,COUNTIF($R$6:$W$65,$R41)),IF($S41="",0,COUNTIF($R$6:$W$65,$S41)),IF($T41="",0,COUNTIF($R$6:$W$65,$T41)),IF($U41="",0,COUNTIF($R$6:$W$65,$U41)),IF($V41="",0,COUNTIF($R$6:$W$65,$V41)),IF($W41="",0,COUNTIF($R$6:$W$65,$W41))))</x:f>
      </x:c>
      <x:c r="AO41" s="175" t="str">
        <x:f>IF($A41="","",IF(AND($R41&lt;&gt;"",LEFT($R41,4)="REV-",OR(AND($J41=0,$S41=""),AND($J41&gt;0,LEFT($S41,5)="CASH-")),OR(AND($K41=0,$T41=""),AND($K41&gt;0,LEFT($T41,5)="CASH-")),OR(AND($L41=0,$U41=""),AND($L41&gt;0,LEFT($U41,5)="CASH-")),OR(AND($M41=0,$V41=""),AND($M41&gt;0,LEFT($V41,5)="CASH-")),OR(AND($N41=0,$W41=""),AND($N41&gt;0,LEFT($W41,5)="CASH-")),$X41=1,$Y41=1,$Z41=1),1,0))</x:f>
      </x:c>
      <x:c r="AP41" s="177" t="str">
        <x:f>IF($A41="","",IF(AND($B41&lt;&gt;"",$E41&lt;&gt;"",$F41&lt;&gt;"",$F41&gt;=$E41,$G41&lt;&gt;"",$H41&lt;&gt;"",$I41&gt;=0,$J41&gt;=0,$K41&gt;=0,$L41&gt;=0,$M41&gt;=0,$N41&gt;=0,$O41&lt;&gt;"",OR(AND($P41="",$Q41="active"),AND($P41&lt;&gt;"",$Q41&lt;&gt;"")),$AO41=1),1,0))</x:f>
      </x:c>
    </x:row>
    <x:row r="42">
      <x:c r="A42" s="118"/>
      <x:c r="B42" s="118"/>
      <x:c r="C42" s="173"/>
      <x:c r="D42" s="118"/>
      <x:c r="E42" s="132"/>
      <x:c r="F42" s="132"/>
      <x:c r="G42" s="118"/>
      <x:c r="H42" s="118"/>
      <x:c r="I42" s="173"/>
      <x:c r="J42" s="173"/>
      <x:c r="K42" s="173"/>
      <x:c r="L42" s="173"/>
      <x:c r="M42" s="173"/>
      <x:c r="N42" s="173"/>
      <x:c r="O42" s="118"/>
      <x:c r="P42" s="132"/>
      <x:c r="Q42" s="118"/>
      <x:c r="R42" s="118"/>
      <x:c r="S42" s="118"/>
      <x:c r="T42" s="118"/>
      <x:c r="U42" s="118"/>
      <x:c r="V42" s="118"/>
      <x:c r="W42" s="118"/>
      <x:c r="X42" s="173"/>
      <x:c r="Y42" s="173"/>
      <x:c r="Z42" s="173"/>
      <x:c r="AA42" s="137"/>
      <x:c r="AB42" s="175" t="str">
        <x:f>IF($A42="","",$I42-$J42-$K42)</x:f>
      </x:c>
      <x:c r="AC42" s="175" t="str">
        <x:f>IF($A42="","",SUMIFS('Jobs'!$AM$6:$AM$65,'Jobs'!$E$6:$E$65,$A42))</x:f>
      </x:c>
      <x:c r="AD42" s="175" t="str">
        <x:f>IF($A42="","",$AB42*'Assumptions'!$B$9)</x:f>
      </x:c>
      <x:c r="AE42" s="175" t="str">
        <x:f>IF($A42="","",$AB42-$AC42-$L42-$M42-$N42-$AD42)</x:f>
      </x:c>
      <x:c r="AF42" s="175" t="str">
        <x:f>IF($A42="","",SUMIFS('Jobs'!$AN$6:$AN$65,'Jobs'!$E$6:$E$65,$A42))</x:f>
      </x:c>
      <x:c r="AG42" s="175" t="str">
        <x:f>IF($A42="","",$AE42-$AF42)</x:f>
      </x:c>
      <x:c r="AH42" s="175" t="str">
        <x:f>IF($A42="","",COUNTIF('Value_Cycles'!$B$6:$B$65,$A42))</x:f>
      </x:c>
      <x:c r="AI42" s="175" t="str">
        <x:f>IF($A42="","",SUMIFS('Value_Cycles'!$P$6:$P$65,'Value_Cycles'!$B$6:$B$65,$A42))</x:f>
      </x:c>
      <x:c r="AJ42" s="185" t="str">
        <x:f>IF($A42="","","Unallocated — account-level bundle")</x:f>
      </x:c>
      <x:c r="AK42" s="175" t="str">
        <x:f>IF($A42="","",IF(AND($P42&lt;&gt;"",$P42&lt;='Assumptions'!$B$6),1,0))</x:f>
      </x:c>
      <x:c r="AL42" s="175" t="str">
        <x:f>IF($A42="","",IF(AND($AK42=1,OR($Q42="renewed",$Q42="expanded",$Q42="reduced",$Q42="nonrenewed")),1,0))</x:f>
      </x:c>
      <x:c r="AM42" s="175" t="str">
        <x:f>IF($A42="","",IF(AND($AK42=1,OR($Q42="renewed",$Q42="expanded",$Q42="reduced")),1,0))</x:f>
      </x:c>
      <x:c r="AN42" s="175" t="str">
        <x:f>IF($A42="","",MAX(IF($R42="",0,COUNTIF($R$6:$W$65,$R42)),IF($S42="",0,COUNTIF($R$6:$W$65,$S42)),IF($T42="",0,COUNTIF($R$6:$W$65,$T42)),IF($U42="",0,COUNTIF($R$6:$W$65,$U42)),IF($V42="",0,COUNTIF($R$6:$W$65,$V42)),IF($W42="",0,COUNTIF($R$6:$W$65,$W42))))</x:f>
      </x:c>
      <x:c r="AO42" s="175" t="str">
        <x:f>IF($A42="","",IF(AND($R42&lt;&gt;"",LEFT($R42,4)="REV-",OR(AND($J42=0,$S42=""),AND($J42&gt;0,LEFT($S42,5)="CASH-")),OR(AND($K42=0,$T42=""),AND($K42&gt;0,LEFT($T42,5)="CASH-")),OR(AND($L42=0,$U42=""),AND($L42&gt;0,LEFT($U42,5)="CASH-")),OR(AND($M42=0,$V42=""),AND($M42&gt;0,LEFT($V42,5)="CASH-")),OR(AND($N42=0,$W42=""),AND($N42&gt;0,LEFT($W42,5)="CASH-")),$X42=1,$Y42=1,$Z42=1),1,0))</x:f>
      </x:c>
      <x:c r="AP42" s="177" t="str">
        <x:f>IF($A42="","",IF(AND($B42&lt;&gt;"",$E42&lt;&gt;"",$F42&lt;&gt;"",$F42&gt;=$E42,$G42&lt;&gt;"",$H42&lt;&gt;"",$I42&gt;=0,$J42&gt;=0,$K42&gt;=0,$L42&gt;=0,$M42&gt;=0,$N42&gt;=0,$O42&lt;&gt;"",OR(AND($P42="",$Q42="active"),AND($P42&lt;&gt;"",$Q42&lt;&gt;"")),$AO42=1),1,0))</x:f>
      </x:c>
    </x:row>
    <x:row r="43">
      <x:c r="A43" s="118"/>
      <x:c r="B43" s="118"/>
      <x:c r="C43" s="173"/>
      <x:c r="D43" s="118"/>
      <x:c r="E43" s="132"/>
      <x:c r="F43" s="132"/>
      <x:c r="G43" s="118"/>
      <x:c r="H43" s="118"/>
      <x:c r="I43" s="173"/>
      <x:c r="J43" s="173"/>
      <x:c r="K43" s="173"/>
      <x:c r="L43" s="173"/>
      <x:c r="M43" s="173"/>
      <x:c r="N43" s="173"/>
      <x:c r="O43" s="118"/>
      <x:c r="P43" s="132"/>
      <x:c r="Q43" s="118"/>
      <x:c r="R43" s="118"/>
      <x:c r="S43" s="118"/>
      <x:c r="T43" s="118"/>
      <x:c r="U43" s="118"/>
      <x:c r="V43" s="118"/>
      <x:c r="W43" s="118"/>
      <x:c r="X43" s="173"/>
      <x:c r="Y43" s="173"/>
      <x:c r="Z43" s="173"/>
      <x:c r="AA43" s="137"/>
      <x:c r="AB43" s="175" t="str">
        <x:f>IF($A43="","",$I43-$J43-$K43)</x:f>
      </x:c>
      <x:c r="AC43" s="175" t="str">
        <x:f>IF($A43="","",SUMIFS('Jobs'!$AM$6:$AM$65,'Jobs'!$E$6:$E$65,$A43))</x:f>
      </x:c>
      <x:c r="AD43" s="175" t="str">
        <x:f>IF($A43="","",$AB43*'Assumptions'!$B$9)</x:f>
      </x:c>
      <x:c r="AE43" s="175" t="str">
        <x:f>IF($A43="","",$AB43-$AC43-$L43-$M43-$N43-$AD43)</x:f>
      </x:c>
      <x:c r="AF43" s="175" t="str">
        <x:f>IF($A43="","",SUMIFS('Jobs'!$AN$6:$AN$65,'Jobs'!$E$6:$E$65,$A43))</x:f>
      </x:c>
      <x:c r="AG43" s="175" t="str">
        <x:f>IF($A43="","",$AE43-$AF43)</x:f>
      </x:c>
      <x:c r="AH43" s="175" t="str">
        <x:f>IF($A43="","",COUNTIF('Value_Cycles'!$B$6:$B$65,$A43))</x:f>
      </x:c>
      <x:c r="AI43" s="175" t="str">
        <x:f>IF($A43="","",SUMIFS('Value_Cycles'!$P$6:$P$65,'Value_Cycles'!$B$6:$B$65,$A43))</x:f>
      </x:c>
      <x:c r="AJ43" s="185" t="str">
        <x:f>IF($A43="","","Unallocated — account-level bundle")</x:f>
      </x:c>
      <x:c r="AK43" s="175" t="str">
        <x:f>IF($A43="","",IF(AND($P43&lt;&gt;"",$P43&lt;='Assumptions'!$B$6),1,0))</x:f>
      </x:c>
      <x:c r="AL43" s="175" t="str">
        <x:f>IF($A43="","",IF(AND($AK43=1,OR($Q43="renewed",$Q43="expanded",$Q43="reduced",$Q43="nonrenewed")),1,0))</x:f>
      </x:c>
      <x:c r="AM43" s="175" t="str">
        <x:f>IF($A43="","",IF(AND($AK43=1,OR($Q43="renewed",$Q43="expanded",$Q43="reduced")),1,0))</x:f>
      </x:c>
      <x:c r="AN43" s="175" t="str">
        <x:f>IF($A43="","",MAX(IF($R43="",0,COUNTIF($R$6:$W$65,$R43)),IF($S43="",0,COUNTIF($R$6:$W$65,$S43)),IF($T43="",0,COUNTIF($R$6:$W$65,$T43)),IF($U43="",0,COUNTIF($R$6:$W$65,$U43)),IF($V43="",0,COUNTIF($R$6:$W$65,$V43)),IF($W43="",0,COUNTIF($R$6:$W$65,$W43))))</x:f>
      </x:c>
      <x:c r="AO43" s="175" t="str">
        <x:f>IF($A43="","",IF(AND($R43&lt;&gt;"",LEFT($R43,4)="REV-",OR(AND($J43=0,$S43=""),AND($J43&gt;0,LEFT($S43,5)="CASH-")),OR(AND($K43=0,$T43=""),AND($K43&gt;0,LEFT($T43,5)="CASH-")),OR(AND($L43=0,$U43=""),AND($L43&gt;0,LEFT($U43,5)="CASH-")),OR(AND($M43=0,$V43=""),AND($M43&gt;0,LEFT($V43,5)="CASH-")),OR(AND($N43=0,$W43=""),AND($N43&gt;0,LEFT($W43,5)="CASH-")),$X43=1,$Y43=1,$Z43=1),1,0))</x:f>
      </x:c>
      <x:c r="AP43" s="177" t="str">
        <x:f>IF($A43="","",IF(AND($B43&lt;&gt;"",$E43&lt;&gt;"",$F43&lt;&gt;"",$F43&gt;=$E43,$G43&lt;&gt;"",$H43&lt;&gt;"",$I43&gt;=0,$J43&gt;=0,$K43&gt;=0,$L43&gt;=0,$M43&gt;=0,$N43&gt;=0,$O43&lt;&gt;"",OR(AND($P43="",$Q43="active"),AND($P43&lt;&gt;"",$Q43&lt;&gt;"")),$AO43=1),1,0))</x:f>
      </x:c>
    </x:row>
    <x:row r="44">
      <x:c r="A44" s="118"/>
      <x:c r="B44" s="118"/>
      <x:c r="C44" s="173"/>
      <x:c r="D44" s="118"/>
      <x:c r="E44" s="132"/>
      <x:c r="F44" s="132"/>
      <x:c r="G44" s="118"/>
      <x:c r="H44" s="118"/>
      <x:c r="I44" s="173"/>
      <x:c r="J44" s="173"/>
      <x:c r="K44" s="173"/>
      <x:c r="L44" s="173"/>
      <x:c r="M44" s="173"/>
      <x:c r="N44" s="173"/>
      <x:c r="O44" s="118"/>
      <x:c r="P44" s="132"/>
      <x:c r="Q44" s="118"/>
      <x:c r="R44" s="118"/>
      <x:c r="S44" s="118"/>
      <x:c r="T44" s="118"/>
      <x:c r="U44" s="118"/>
      <x:c r="V44" s="118"/>
      <x:c r="W44" s="118"/>
      <x:c r="X44" s="173"/>
      <x:c r="Y44" s="173"/>
      <x:c r="Z44" s="173"/>
      <x:c r="AA44" s="137"/>
      <x:c r="AB44" s="175" t="str">
        <x:f>IF($A44="","",$I44-$J44-$K44)</x:f>
      </x:c>
      <x:c r="AC44" s="175" t="str">
        <x:f>IF($A44="","",SUMIFS('Jobs'!$AM$6:$AM$65,'Jobs'!$E$6:$E$65,$A44))</x:f>
      </x:c>
      <x:c r="AD44" s="175" t="str">
        <x:f>IF($A44="","",$AB44*'Assumptions'!$B$9)</x:f>
      </x:c>
      <x:c r="AE44" s="175" t="str">
        <x:f>IF($A44="","",$AB44-$AC44-$L44-$M44-$N44-$AD44)</x:f>
      </x:c>
      <x:c r="AF44" s="175" t="str">
        <x:f>IF($A44="","",SUMIFS('Jobs'!$AN$6:$AN$65,'Jobs'!$E$6:$E$65,$A44))</x:f>
      </x:c>
      <x:c r="AG44" s="175" t="str">
        <x:f>IF($A44="","",$AE44-$AF44)</x:f>
      </x:c>
      <x:c r="AH44" s="175" t="str">
        <x:f>IF($A44="","",COUNTIF('Value_Cycles'!$B$6:$B$65,$A44))</x:f>
      </x:c>
      <x:c r="AI44" s="175" t="str">
        <x:f>IF($A44="","",SUMIFS('Value_Cycles'!$P$6:$P$65,'Value_Cycles'!$B$6:$B$65,$A44))</x:f>
      </x:c>
      <x:c r="AJ44" s="185" t="str">
        <x:f>IF($A44="","","Unallocated — account-level bundle")</x:f>
      </x:c>
      <x:c r="AK44" s="175" t="str">
        <x:f>IF($A44="","",IF(AND($P44&lt;&gt;"",$P44&lt;='Assumptions'!$B$6),1,0))</x:f>
      </x:c>
      <x:c r="AL44" s="175" t="str">
        <x:f>IF($A44="","",IF(AND($AK44=1,OR($Q44="renewed",$Q44="expanded",$Q44="reduced",$Q44="nonrenewed")),1,0))</x:f>
      </x:c>
      <x:c r="AM44" s="175" t="str">
        <x:f>IF($A44="","",IF(AND($AK44=1,OR($Q44="renewed",$Q44="expanded",$Q44="reduced")),1,0))</x:f>
      </x:c>
      <x:c r="AN44" s="175" t="str">
        <x:f>IF($A44="","",MAX(IF($R44="",0,COUNTIF($R$6:$W$65,$R44)),IF($S44="",0,COUNTIF($R$6:$W$65,$S44)),IF($T44="",0,COUNTIF($R$6:$W$65,$T44)),IF($U44="",0,COUNTIF($R$6:$W$65,$U44)),IF($V44="",0,COUNTIF($R$6:$W$65,$V44)),IF($W44="",0,COUNTIF($R$6:$W$65,$W44))))</x:f>
      </x:c>
      <x:c r="AO44" s="175" t="str">
        <x:f>IF($A44="","",IF(AND($R44&lt;&gt;"",LEFT($R44,4)="REV-",OR(AND($J44=0,$S44=""),AND($J44&gt;0,LEFT($S44,5)="CASH-")),OR(AND($K44=0,$T44=""),AND($K44&gt;0,LEFT($T44,5)="CASH-")),OR(AND($L44=0,$U44=""),AND($L44&gt;0,LEFT($U44,5)="CASH-")),OR(AND($M44=0,$V44=""),AND($M44&gt;0,LEFT($V44,5)="CASH-")),OR(AND($N44=0,$W44=""),AND($N44&gt;0,LEFT($W44,5)="CASH-")),$X44=1,$Y44=1,$Z44=1),1,0))</x:f>
      </x:c>
      <x:c r="AP44" s="177" t="str">
        <x:f>IF($A44="","",IF(AND($B44&lt;&gt;"",$E44&lt;&gt;"",$F44&lt;&gt;"",$F44&gt;=$E44,$G44&lt;&gt;"",$H44&lt;&gt;"",$I44&gt;=0,$J44&gt;=0,$K44&gt;=0,$L44&gt;=0,$M44&gt;=0,$N44&gt;=0,$O44&lt;&gt;"",OR(AND($P44="",$Q44="active"),AND($P44&lt;&gt;"",$Q44&lt;&gt;"")),$AO44=1),1,0))</x:f>
      </x:c>
    </x:row>
    <x:row r="45">
      <x:c r="A45" s="118"/>
      <x:c r="B45" s="118"/>
      <x:c r="C45" s="173"/>
      <x:c r="D45" s="118"/>
      <x:c r="E45" s="132"/>
      <x:c r="F45" s="132"/>
      <x:c r="G45" s="118"/>
      <x:c r="H45" s="118"/>
      <x:c r="I45" s="173"/>
      <x:c r="J45" s="173"/>
      <x:c r="K45" s="173"/>
      <x:c r="L45" s="173"/>
      <x:c r="M45" s="173"/>
      <x:c r="N45" s="173"/>
      <x:c r="O45" s="118"/>
      <x:c r="P45" s="132"/>
      <x:c r="Q45" s="118"/>
      <x:c r="R45" s="118"/>
      <x:c r="S45" s="118"/>
      <x:c r="T45" s="118"/>
      <x:c r="U45" s="118"/>
      <x:c r="V45" s="118"/>
      <x:c r="W45" s="118"/>
      <x:c r="X45" s="173"/>
      <x:c r="Y45" s="173"/>
      <x:c r="Z45" s="173"/>
      <x:c r="AA45" s="137"/>
      <x:c r="AB45" s="175" t="str">
        <x:f>IF($A45="","",$I45-$J45-$K45)</x:f>
      </x:c>
      <x:c r="AC45" s="175" t="str">
        <x:f>IF($A45="","",SUMIFS('Jobs'!$AM$6:$AM$65,'Jobs'!$E$6:$E$65,$A45))</x:f>
      </x:c>
      <x:c r="AD45" s="175" t="str">
        <x:f>IF($A45="","",$AB45*'Assumptions'!$B$9)</x:f>
      </x:c>
      <x:c r="AE45" s="175" t="str">
        <x:f>IF($A45="","",$AB45-$AC45-$L45-$M45-$N45-$AD45)</x:f>
      </x:c>
      <x:c r="AF45" s="175" t="str">
        <x:f>IF($A45="","",SUMIFS('Jobs'!$AN$6:$AN$65,'Jobs'!$E$6:$E$65,$A45))</x:f>
      </x:c>
      <x:c r="AG45" s="175" t="str">
        <x:f>IF($A45="","",$AE45-$AF45)</x:f>
      </x:c>
      <x:c r="AH45" s="175" t="str">
        <x:f>IF($A45="","",COUNTIF('Value_Cycles'!$B$6:$B$65,$A45))</x:f>
      </x:c>
      <x:c r="AI45" s="175" t="str">
        <x:f>IF($A45="","",SUMIFS('Value_Cycles'!$P$6:$P$65,'Value_Cycles'!$B$6:$B$65,$A45))</x:f>
      </x:c>
      <x:c r="AJ45" s="185" t="str">
        <x:f>IF($A45="","","Unallocated — account-level bundle")</x:f>
      </x:c>
      <x:c r="AK45" s="175" t="str">
        <x:f>IF($A45="","",IF(AND($P45&lt;&gt;"",$P45&lt;='Assumptions'!$B$6),1,0))</x:f>
      </x:c>
      <x:c r="AL45" s="175" t="str">
        <x:f>IF($A45="","",IF(AND($AK45=1,OR($Q45="renewed",$Q45="expanded",$Q45="reduced",$Q45="nonrenewed")),1,0))</x:f>
      </x:c>
      <x:c r="AM45" s="175" t="str">
        <x:f>IF($A45="","",IF(AND($AK45=1,OR($Q45="renewed",$Q45="expanded",$Q45="reduced")),1,0))</x:f>
      </x:c>
      <x:c r="AN45" s="175" t="str">
        <x:f>IF($A45="","",MAX(IF($R45="",0,COUNTIF($R$6:$W$65,$R45)),IF($S45="",0,COUNTIF($R$6:$W$65,$S45)),IF($T45="",0,COUNTIF($R$6:$W$65,$T45)),IF($U45="",0,COUNTIF($R$6:$W$65,$U45)),IF($V45="",0,COUNTIF($R$6:$W$65,$V45)),IF($W45="",0,COUNTIF($R$6:$W$65,$W45))))</x:f>
      </x:c>
      <x:c r="AO45" s="175" t="str">
        <x:f>IF($A45="","",IF(AND($R45&lt;&gt;"",LEFT($R45,4)="REV-",OR(AND($J45=0,$S45=""),AND($J45&gt;0,LEFT($S45,5)="CASH-")),OR(AND($K45=0,$T45=""),AND($K45&gt;0,LEFT($T45,5)="CASH-")),OR(AND($L45=0,$U45=""),AND($L45&gt;0,LEFT($U45,5)="CASH-")),OR(AND($M45=0,$V45=""),AND($M45&gt;0,LEFT($V45,5)="CASH-")),OR(AND($N45=0,$W45=""),AND($N45&gt;0,LEFT($W45,5)="CASH-")),$X45=1,$Y45=1,$Z45=1),1,0))</x:f>
      </x:c>
      <x:c r="AP45" s="177" t="str">
        <x:f>IF($A45="","",IF(AND($B45&lt;&gt;"",$E45&lt;&gt;"",$F45&lt;&gt;"",$F45&gt;=$E45,$G45&lt;&gt;"",$H45&lt;&gt;"",$I45&gt;=0,$J45&gt;=0,$K45&gt;=0,$L45&gt;=0,$M45&gt;=0,$N45&gt;=0,$O45&lt;&gt;"",OR(AND($P45="",$Q45="active"),AND($P45&lt;&gt;"",$Q45&lt;&gt;"")),$AO45=1),1,0))</x:f>
      </x:c>
    </x:row>
    <x:row r="46">
      <x:c r="A46" s="118"/>
      <x:c r="B46" s="118"/>
      <x:c r="C46" s="173"/>
      <x:c r="D46" s="118"/>
      <x:c r="E46" s="132"/>
      <x:c r="F46" s="132"/>
      <x:c r="G46" s="118"/>
      <x:c r="H46" s="118"/>
      <x:c r="I46" s="173"/>
      <x:c r="J46" s="173"/>
      <x:c r="K46" s="173"/>
      <x:c r="L46" s="173"/>
      <x:c r="M46" s="173"/>
      <x:c r="N46" s="173"/>
      <x:c r="O46" s="118"/>
      <x:c r="P46" s="132"/>
      <x:c r="Q46" s="118"/>
      <x:c r="R46" s="118"/>
      <x:c r="S46" s="118"/>
      <x:c r="T46" s="118"/>
      <x:c r="U46" s="118"/>
      <x:c r="V46" s="118"/>
      <x:c r="W46" s="118"/>
      <x:c r="X46" s="173"/>
      <x:c r="Y46" s="173"/>
      <x:c r="Z46" s="173"/>
      <x:c r="AA46" s="137"/>
      <x:c r="AB46" s="175" t="str">
        <x:f>IF($A46="","",$I46-$J46-$K46)</x:f>
      </x:c>
      <x:c r="AC46" s="175" t="str">
        <x:f>IF($A46="","",SUMIFS('Jobs'!$AM$6:$AM$65,'Jobs'!$E$6:$E$65,$A46))</x:f>
      </x:c>
      <x:c r="AD46" s="175" t="str">
        <x:f>IF($A46="","",$AB46*'Assumptions'!$B$9)</x:f>
      </x:c>
      <x:c r="AE46" s="175" t="str">
        <x:f>IF($A46="","",$AB46-$AC46-$L46-$M46-$N46-$AD46)</x:f>
      </x:c>
      <x:c r="AF46" s="175" t="str">
        <x:f>IF($A46="","",SUMIFS('Jobs'!$AN$6:$AN$65,'Jobs'!$E$6:$E$65,$A46))</x:f>
      </x:c>
      <x:c r="AG46" s="175" t="str">
        <x:f>IF($A46="","",$AE46-$AF46)</x:f>
      </x:c>
      <x:c r="AH46" s="175" t="str">
        <x:f>IF($A46="","",COUNTIF('Value_Cycles'!$B$6:$B$65,$A46))</x:f>
      </x:c>
      <x:c r="AI46" s="175" t="str">
        <x:f>IF($A46="","",SUMIFS('Value_Cycles'!$P$6:$P$65,'Value_Cycles'!$B$6:$B$65,$A46))</x:f>
      </x:c>
      <x:c r="AJ46" s="185" t="str">
        <x:f>IF($A46="","","Unallocated — account-level bundle")</x:f>
      </x:c>
      <x:c r="AK46" s="175" t="str">
        <x:f>IF($A46="","",IF(AND($P46&lt;&gt;"",$P46&lt;='Assumptions'!$B$6),1,0))</x:f>
      </x:c>
      <x:c r="AL46" s="175" t="str">
        <x:f>IF($A46="","",IF(AND($AK46=1,OR($Q46="renewed",$Q46="expanded",$Q46="reduced",$Q46="nonrenewed")),1,0))</x:f>
      </x:c>
      <x:c r="AM46" s="175" t="str">
        <x:f>IF($A46="","",IF(AND($AK46=1,OR($Q46="renewed",$Q46="expanded",$Q46="reduced")),1,0))</x:f>
      </x:c>
      <x:c r="AN46" s="175" t="str">
        <x:f>IF($A46="","",MAX(IF($R46="",0,COUNTIF($R$6:$W$65,$R46)),IF($S46="",0,COUNTIF($R$6:$W$65,$S46)),IF($T46="",0,COUNTIF($R$6:$W$65,$T46)),IF($U46="",0,COUNTIF($R$6:$W$65,$U46)),IF($V46="",0,COUNTIF($R$6:$W$65,$V46)),IF($W46="",0,COUNTIF($R$6:$W$65,$W46))))</x:f>
      </x:c>
      <x:c r="AO46" s="175" t="str">
        <x:f>IF($A46="","",IF(AND($R46&lt;&gt;"",LEFT($R46,4)="REV-",OR(AND($J46=0,$S46=""),AND($J46&gt;0,LEFT($S46,5)="CASH-")),OR(AND($K46=0,$T46=""),AND($K46&gt;0,LEFT($T46,5)="CASH-")),OR(AND($L46=0,$U46=""),AND($L46&gt;0,LEFT($U46,5)="CASH-")),OR(AND($M46=0,$V46=""),AND($M46&gt;0,LEFT($V46,5)="CASH-")),OR(AND($N46=0,$W46=""),AND($N46&gt;0,LEFT($W46,5)="CASH-")),$X46=1,$Y46=1,$Z46=1),1,0))</x:f>
      </x:c>
      <x:c r="AP46" s="177" t="str">
        <x:f>IF($A46="","",IF(AND($B46&lt;&gt;"",$E46&lt;&gt;"",$F46&lt;&gt;"",$F46&gt;=$E46,$G46&lt;&gt;"",$H46&lt;&gt;"",$I46&gt;=0,$J46&gt;=0,$K46&gt;=0,$L46&gt;=0,$M46&gt;=0,$N46&gt;=0,$O46&lt;&gt;"",OR(AND($P46="",$Q46="active"),AND($P46&lt;&gt;"",$Q46&lt;&gt;"")),$AO46=1),1,0))</x:f>
      </x:c>
    </x:row>
    <x:row r="47">
      <x:c r="A47" s="118"/>
      <x:c r="B47" s="118"/>
      <x:c r="C47" s="173"/>
      <x:c r="D47" s="118"/>
      <x:c r="E47" s="132"/>
      <x:c r="F47" s="132"/>
      <x:c r="G47" s="118"/>
      <x:c r="H47" s="118"/>
      <x:c r="I47" s="173"/>
      <x:c r="J47" s="173"/>
      <x:c r="K47" s="173"/>
      <x:c r="L47" s="173"/>
      <x:c r="M47" s="173"/>
      <x:c r="N47" s="173"/>
      <x:c r="O47" s="118"/>
      <x:c r="P47" s="132"/>
      <x:c r="Q47" s="118"/>
      <x:c r="R47" s="118"/>
      <x:c r="S47" s="118"/>
      <x:c r="T47" s="118"/>
      <x:c r="U47" s="118"/>
      <x:c r="V47" s="118"/>
      <x:c r="W47" s="118"/>
      <x:c r="X47" s="173"/>
      <x:c r="Y47" s="173"/>
      <x:c r="Z47" s="173"/>
      <x:c r="AA47" s="137"/>
      <x:c r="AB47" s="175" t="str">
        <x:f>IF($A47="","",$I47-$J47-$K47)</x:f>
      </x:c>
      <x:c r="AC47" s="175" t="str">
        <x:f>IF($A47="","",SUMIFS('Jobs'!$AM$6:$AM$65,'Jobs'!$E$6:$E$65,$A47))</x:f>
      </x:c>
      <x:c r="AD47" s="175" t="str">
        <x:f>IF($A47="","",$AB47*'Assumptions'!$B$9)</x:f>
      </x:c>
      <x:c r="AE47" s="175" t="str">
        <x:f>IF($A47="","",$AB47-$AC47-$L47-$M47-$N47-$AD47)</x:f>
      </x:c>
      <x:c r="AF47" s="175" t="str">
        <x:f>IF($A47="","",SUMIFS('Jobs'!$AN$6:$AN$65,'Jobs'!$E$6:$E$65,$A47))</x:f>
      </x:c>
      <x:c r="AG47" s="175" t="str">
        <x:f>IF($A47="","",$AE47-$AF47)</x:f>
      </x:c>
      <x:c r="AH47" s="175" t="str">
        <x:f>IF($A47="","",COUNTIF('Value_Cycles'!$B$6:$B$65,$A47))</x:f>
      </x:c>
      <x:c r="AI47" s="175" t="str">
        <x:f>IF($A47="","",SUMIFS('Value_Cycles'!$P$6:$P$65,'Value_Cycles'!$B$6:$B$65,$A47))</x:f>
      </x:c>
      <x:c r="AJ47" s="185" t="str">
        <x:f>IF($A47="","","Unallocated — account-level bundle")</x:f>
      </x:c>
      <x:c r="AK47" s="175" t="str">
        <x:f>IF($A47="","",IF(AND($P47&lt;&gt;"",$P47&lt;='Assumptions'!$B$6),1,0))</x:f>
      </x:c>
      <x:c r="AL47" s="175" t="str">
        <x:f>IF($A47="","",IF(AND($AK47=1,OR($Q47="renewed",$Q47="expanded",$Q47="reduced",$Q47="nonrenewed")),1,0))</x:f>
      </x:c>
      <x:c r="AM47" s="175" t="str">
        <x:f>IF($A47="","",IF(AND($AK47=1,OR($Q47="renewed",$Q47="expanded",$Q47="reduced")),1,0))</x:f>
      </x:c>
      <x:c r="AN47" s="175" t="str">
        <x:f>IF($A47="","",MAX(IF($R47="",0,COUNTIF($R$6:$W$65,$R47)),IF($S47="",0,COUNTIF($R$6:$W$65,$S47)),IF($T47="",0,COUNTIF($R$6:$W$65,$T47)),IF($U47="",0,COUNTIF($R$6:$W$65,$U47)),IF($V47="",0,COUNTIF($R$6:$W$65,$V47)),IF($W47="",0,COUNTIF($R$6:$W$65,$W47))))</x:f>
      </x:c>
      <x:c r="AO47" s="175" t="str">
        <x:f>IF($A47="","",IF(AND($R47&lt;&gt;"",LEFT($R47,4)="REV-",OR(AND($J47=0,$S47=""),AND($J47&gt;0,LEFT($S47,5)="CASH-")),OR(AND($K47=0,$T47=""),AND($K47&gt;0,LEFT($T47,5)="CASH-")),OR(AND($L47=0,$U47=""),AND($L47&gt;0,LEFT($U47,5)="CASH-")),OR(AND($M47=0,$V47=""),AND($M47&gt;0,LEFT($V47,5)="CASH-")),OR(AND($N47=0,$W47=""),AND($N47&gt;0,LEFT($W47,5)="CASH-")),$X47=1,$Y47=1,$Z47=1),1,0))</x:f>
      </x:c>
      <x:c r="AP47" s="177" t="str">
        <x:f>IF($A47="","",IF(AND($B47&lt;&gt;"",$E47&lt;&gt;"",$F47&lt;&gt;"",$F47&gt;=$E47,$G47&lt;&gt;"",$H47&lt;&gt;"",$I47&gt;=0,$J47&gt;=0,$K47&gt;=0,$L47&gt;=0,$M47&gt;=0,$N47&gt;=0,$O47&lt;&gt;"",OR(AND($P47="",$Q47="active"),AND($P47&lt;&gt;"",$Q47&lt;&gt;"")),$AO47=1),1,0))</x:f>
      </x:c>
    </x:row>
    <x:row r="48">
      <x:c r="A48" s="118"/>
      <x:c r="B48" s="118"/>
      <x:c r="C48" s="173"/>
      <x:c r="D48" s="118"/>
      <x:c r="E48" s="132"/>
      <x:c r="F48" s="132"/>
      <x:c r="G48" s="118"/>
      <x:c r="H48" s="118"/>
      <x:c r="I48" s="173"/>
      <x:c r="J48" s="173"/>
      <x:c r="K48" s="173"/>
      <x:c r="L48" s="173"/>
      <x:c r="M48" s="173"/>
      <x:c r="N48" s="173"/>
      <x:c r="O48" s="118"/>
      <x:c r="P48" s="132"/>
      <x:c r="Q48" s="118"/>
      <x:c r="R48" s="118"/>
      <x:c r="S48" s="118"/>
      <x:c r="T48" s="118"/>
      <x:c r="U48" s="118"/>
      <x:c r="V48" s="118"/>
      <x:c r="W48" s="118"/>
      <x:c r="X48" s="173"/>
      <x:c r="Y48" s="173"/>
      <x:c r="Z48" s="173"/>
      <x:c r="AA48" s="137"/>
      <x:c r="AB48" s="175" t="str">
        <x:f>IF($A48="","",$I48-$J48-$K48)</x:f>
      </x:c>
      <x:c r="AC48" s="175" t="str">
        <x:f>IF($A48="","",SUMIFS('Jobs'!$AM$6:$AM$65,'Jobs'!$E$6:$E$65,$A48))</x:f>
      </x:c>
      <x:c r="AD48" s="175" t="str">
        <x:f>IF($A48="","",$AB48*'Assumptions'!$B$9)</x:f>
      </x:c>
      <x:c r="AE48" s="175" t="str">
        <x:f>IF($A48="","",$AB48-$AC48-$L48-$M48-$N48-$AD48)</x:f>
      </x:c>
      <x:c r="AF48" s="175" t="str">
        <x:f>IF($A48="","",SUMIFS('Jobs'!$AN$6:$AN$65,'Jobs'!$E$6:$E$65,$A48))</x:f>
      </x:c>
      <x:c r="AG48" s="175" t="str">
        <x:f>IF($A48="","",$AE48-$AF48)</x:f>
      </x:c>
      <x:c r="AH48" s="175" t="str">
        <x:f>IF($A48="","",COUNTIF('Value_Cycles'!$B$6:$B$65,$A48))</x:f>
      </x:c>
      <x:c r="AI48" s="175" t="str">
        <x:f>IF($A48="","",SUMIFS('Value_Cycles'!$P$6:$P$65,'Value_Cycles'!$B$6:$B$65,$A48))</x:f>
      </x:c>
      <x:c r="AJ48" s="185" t="str">
        <x:f>IF($A48="","","Unallocated — account-level bundle")</x:f>
      </x:c>
      <x:c r="AK48" s="175" t="str">
        <x:f>IF($A48="","",IF(AND($P48&lt;&gt;"",$P48&lt;='Assumptions'!$B$6),1,0))</x:f>
      </x:c>
      <x:c r="AL48" s="175" t="str">
        <x:f>IF($A48="","",IF(AND($AK48=1,OR($Q48="renewed",$Q48="expanded",$Q48="reduced",$Q48="nonrenewed")),1,0))</x:f>
      </x:c>
      <x:c r="AM48" s="175" t="str">
        <x:f>IF($A48="","",IF(AND($AK48=1,OR($Q48="renewed",$Q48="expanded",$Q48="reduced")),1,0))</x:f>
      </x:c>
      <x:c r="AN48" s="175" t="str">
        <x:f>IF($A48="","",MAX(IF($R48="",0,COUNTIF($R$6:$W$65,$R48)),IF($S48="",0,COUNTIF($R$6:$W$65,$S48)),IF($T48="",0,COUNTIF($R$6:$W$65,$T48)),IF($U48="",0,COUNTIF($R$6:$W$65,$U48)),IF($V48="",0,COUNTIF($R$6:$W$65,$V48)),IF($W48="",0,COUNTIF($R$6:$W$65,$W48))))</x:f>
      </x:c>
      <x:c r="AO48" s="175" t="str">
        <x:f>IF($A48="","",IF(AND($R48&lt;&gt;"",LEFT($R48,4)="REV-",OR(AND($J48=0,$S48=""),AND($J48&gt;0,LEFT($S48,5)="CASH-")),OR(AND($K48=0,$T48=""),AND($K48&gt;0,LEFT($T48,5)="CASH-")),OR(AND($L48=0,$U48=""),AND($L48&gt;0,LEFT($U48,5)="CASH-")),OR(AND($M48=0,$V48=""),AND($M48&gt;0,LEFT($V48,5)="CASH-")),OR(AND($N48=0,$W48=""),AND($N48&gt;0,LEFT($W48,5)="CASH-")),$X48=1,$Y48=1,$Z48=1),1,0))</x:f>
      </x:c>
      <x:c r="AP48" s="177" t="str">
        <x:f>IF($A48="","",IF(AND($B48&lt;&gt;"",$E48&lt;&gt;"",$F48&lt;&gt;"",$F48&gt;=$E48,$G48&lt;&gt;"",$H48&lt;&gt;"",$I48&gt;=0,$J48&gt;=0,$K48&gt;=0,$L48&gt;=0,$M48&gt;=0,$N48&gt;=0,$O48&lt;&gt;"",OR(AND($P48="",$Q48="active"),AND($P48&lt;&gt;"",$Q48&lt;&gt;"")),$AO48=1),1,0))</x:f>
      </x:c>
    </x:row>
    <x:row r="49">
      <x:c r="A49" s="118"/>
      <x:c r="B49" s="118"/>
      <x:c r="C49" s="173"/>
      <x:c r="D49" s="118"/>
      <x:c r="E49" s="132"/>
      <x:c r="F49" s="132"/>
      <x:c r="G49" s="118"/>
      <x:c r="H49" s="118"/>
      <x:c r="I49" s="173"/>
      <x:c r="J49" s="173"/>
      <x:c r="K49" s="173"/>
      <x:c r="L49" s="173"/>
      <x:c r="M49" s="173"/>
      <x:c r="N49" s="173"/>
      <x:c r="O49" s="118"/>
      <x:c r="P49" s="132"/>
      <x:c r="Q49" s="118"/>
      <x:c r="R49" s="118"/>
      <x:c r="S49" s="118"/>
      <x:c r="T49" s="118"/>
      <x:c r="U49" s="118"/>
      <x:c r="V49" s="118"/>
      <x:c r="W49" s="118"/>
      <x:c r="X49" s="173"/>
      <x:c r="Y49" s="173"/>
      <x:c r="Z49" s="173"/>
      <x:c r="AA49" s="137"/>
      <x:c r="AB49" s="175" t="str">
        <x:f>IF($A49="","",$I49-$J49-$K49)</x:f>
      </x:c>
      <x:c r="AC49" s="175" t="str">
        <x:f>IF($A49="","",SUMIFS('Jobs'!$AM$6:$AM$65,'Jobs'!$E$6:$E$65,$A49))</x:f>
      </x:c>
      <x:c r="AD49" s="175" t="str">
        <x:f>IF($A49="","",$AB49*'Assumptions'!$B$9)</x:f>
      </x:c>
      <x:c r="AE49" s="175" t="str">
        <x:f>IF($A49="","",$AB49-$AC49-$L49-$M49-$N49-$AD49)</x:f>
      </x:c>
      <x:c r="AF49" s="175" t="str">
        <x:f>IF($A49="","",SUMIFS('Jobs'!$AN$6:$AN$65,'Jobs'!$E$6:$E$65,$A49))</x:f>
      </x:c>
      <x:c r="AG49" s="175" t="str">
        <x:f>IF($A49="","",$AE49-$AF49)</x:f>
      </x:c>
      <x:c r="AH49" s="175" t="str">
        <x:f>IF($A49="","",COUNTIF('Value_Cycles'!$B$6:$B$65,$A49))</x:f>
      </x:c>
      <x:c r="AI49" s="175" t="str">
        <x:f>IF($A49="","",SUMIFS('Value_Cycles'!$P$6:$P$65,'Value_Cycles'!$B$6:$B$65,$A49))</x:f>
      </x:c>
      <x:c r="AJ49" s="185" t="str">
        <x:f>IF($A49="","","Unallocated — account-level bundle")</x:f>
      </x:c>
      <x:c r="AK49" s="175" t="str">
        <x:f>IF($A49="","",IF(AND($P49&lt;&gt;"",$P49&lt;='Assumptions'!$B$6),1,0))</x:f>
      </x:c>
      <x:c r="AL49" s="175" t="str">
        <x:f>IF($A49="","",IF(AND($AK49=1,OR($Q49="renewed",$Q49="expanded",$Q49="reduced",$Q49="nonrenewed")),1,0))</x:f>
      </x:c>
      <x:c r="AM49" s="175" t="str">
        <x:f>IF($A49="","",IF(AND($AK49=1,OR($Q49="renewed",$Q49="expanded",$Q49="reduced")),1,0))</x:f>
      </x:c>
      <x:c r="AN49" s="175" t="str">
        <x:f>IF($A49="","",MAX(IF($R49="",0,COUNTIF($R$6:$W$65,$R49)),IF($S49="",0,COUNTIF($R$6:$W$65,$S49)),IF($T49="",0,COUNTIF($R$6:$W$65,$T49)),IF($U49="",0,COUNTIF($R$6:$W$65,$U49)),IF($V49="",0,COUNTIF($R$6:$W$65,$V49)),IF($W49="",0,COUNTIF($R$6:$W$65,$W49))))</x:f>
      </x:c>
      <x:c r="AO49" s="175" t="str">
        <x:f>IF($A49="","",IF(AND($R49&lt;&gt;"",LEFT($R49,4)="REV-",OR(AND($J49=0,$S49=""),AND($J49&gt;0,LEFT($S49,5)="CASH-")),OR(AND($K49=0,$T49=""),AND($K49&gt;0,LEFT($T49,5)="CASH-")),OR(AND($L49=0,$U49=""),AND($L49&gt;0,LEFT($U49,5)="CASH-")),OR(AND($M49=0,$V49=""),AND($M49&gt;0,LEFT($V49,5)="CASH-")),OR(AND($N49=0,$W49=""),AND($N49&gt;0,LEFT($W49,5)="CASH-")),$X49=1,$Y49=1,$Z49=1),1,0))</x:f>
      </x:c>
      <x:c r="AP49" s="177" t="str">
        <x:f>IF($A49="","",IF(AND($B49&lt;&gt;"",$E49&lt;&gt;"",$F49&lt;&gt;"",$F49&gt;=$E49,$G49&lt;&gt;"",$H49&lt;&gt;"",$I49&gt;=0,$J49&gt;=0,$K49&gt;=0,$L49&gt;=0,$M49&gt;=0,$N49&gt;=0,$O49&lt;&gt;"",OR(AND($P49="",$Q49="active"),AND($P49&lt;&gt;"",$Q49&lt;&gt;"")),$AO49=1),1,0))</x:f>
      </x:c>
    </x:row>
    <x:row r="50">
      <x:c r="A50" s="118"/>
      <x:c r="B50" s="118"/>
      <x:c r="C50" s="173"/>
      <x:c r="D50" s="118"/>
      <x:c r="E50" s="132"/>
      <x:c r="F50" s="132"/>
      <x:c r="G50" s="118"/>
      <x:c r="H50" s="118"/>
      <x:c r="I50" s="173"/>
      <x:c r="J50" s="173"/>
      <x:c r="K50" s="173"/>
      <x:c r="L50" s="173"/>
      <x:c r="M50" s="173"/>
      <x:c r="N50" s="173"/>
      <x:c r="O50" s="118"/>
      <x:c r="P50" s="132"/>
      <x:c r="Q50" s="118"/>
      <x:c r="R50" s="118"/>
      <x:c r="S50" s="118"/>
      <x:c r="T50" s="118"/>
      <x:c r="U50" s="118"/>
      <x:c r="V50" s="118"/>
      <x:c r="W50" s="118"/>
      <x:c r="X50" s="173"/>
      <x:c r="Y50" s="173"/>
      <x:c r="Z50" s="173"/>
      <x:c r="AA50" s="137"/>
      <x:c r="AB50" s="175" t="str">
        <x:f>IF($A50="","",$I50-$J50-$K50)</x:f>
      </x:c>
      <x:c r="AC50" s="175" t="str">
        <x:f>IF($A50="","",SUMIFS('Jobs'!$AM$6:$AM$65,'Jobs'!$E$6:$E$65,$A50))</x:f>
      </x:c>
      <x:c r="AD50" s="175" t="str">
        <x:f>IF($A50="","",$AB50*'Assumptions'!$B$9)</x:f>
      </x:c>
      <x:c r="AE50" s="175" t="str">
        <x:f>IF($A50="","",$AB50-$AC50-$L50-$M50-$N50-$AD50)</x:f>
      </x:c>
      <x:c r="AF50" s="175" t="str">
        <x:f>IF($A50="","",SUMIFS('Jobs'!$AN$6:$AN$65,'Jobs'!$E$6:$E$65,$A50))</x:f>
      </x:c>
      <x:c r="AG50" s="175" t="str">
        <x:f>IF($A50="","",$AE50-$AF50)</x:f>
      </x:c>
      <x:c r="AH50" s="175" t="str">
        <x:f>IF($A50="","",COUNTIF('Value_Cycles'!$B$6:$B$65,$A50))</x:f>
      </x:c>
      <x:c r="AI50" s="175" t="str">
        <x:f>IF($A50="","",SUMIFS('Value_Cycles'!$P$6:$P$65,'Value_Cycles'!$B$6:$B$65,$A50))</x:f>
      </x:c>
      <x:c r="AJ50" s="185" t="str">
        <x:f>IF($A50="","","Unallocated — account-level bundle")</x:f>
      </x:c>
      <x:c r="AK50" s="175" t="str">
        <x:f>IF($A50="","",IF(AND($P50&lt;&gt;"",$P50&lt;='Assumptions'!$B$6),1,0))</x:f>
      </x:c>
      <x:c r="AL50" s="175" t="str">
        <x:f>IF($A50="","",IF(AND($AK50=1,OR($Q50="renewed",$Q50="expanded",$Q50="reduced",$Q50="nonrenewed")),1,0))</x:f>
      </x:c>
      <x:c r="AM50" s="175" t="str">
        <x:f>IF($A50="","",IF(AND($AK50=1,OR($Q50="renewed",$Q50="expanded",$Q50="reduced")),1,0))</x:f>
      </x:c>
      <x:c r="AN50" s="175" t="str">
        <x:f>IF($A50="","",MAX(IF($R50="",0,COUNTIF($R$6:$W$65,$R50)),IF($S50="",0,COUNTIF($R$6:$W$65,$S50)),IF($T50="",0,COUNTIF($R$6:$W$65,$T50)),IF($U50="",0,COUNTIF($R$6:$W$65,$U50)),IF($V50="",0,COUNTIF($R$6:$W$65,$V50)),IF($W50="",0,COUNTIF($R$6:$W$65,$W50))))</x:f>
      </x:c>
      <x:c r="AO50" s="175" t="str">
        <x:f>IF($A50="","",IF(AND($R50&lt;&gt;"",LEFT($R50,4)="REV-",OR(AND($J50=0,$S50=""),AND($J50&gt;0,LEFT($S50,5)="CASH-")),OR(AND($K50=0,$T50=""),AND($K50&gt;0,LEFT($T50,5)="CASH-")),OR(AND($L50=0,$U50=""),AND($L50&gt;0,LEFT($U50,5)="CASH-")),OR(AND($M50=0,$V50=""),AND($M50&gt;0,LEFT($V50,5)="CASH-")),OR(AND($N50=0,$W50=""),AND($N50&gt;0,LEFT($W50,5)="CASH-")),$X50=1,$Y50=1,$Z50=1),1,0))</x:f>
      </x:c>
      <x:c r="AP50" s="177" t="str">
        <x:f>IF($A50="","",IF(AND($B50&lt;&gt;"",$E50&lt;&gt;"",$F50&lt;&gt;"",$F50&gt;=$E50,$G50&lt;&gt;"",$H50&lt;&gt;"",$I50&gt;=0,$J50&gt;=0,$K50&gt;=0,$L50&gt;=0,$M50&gt;=0,$N50&gt;=0,$O50&lt;&gt;"",OR(AND($P50="",$Q50="active"),AND($P50&lt;&gt;"",$Q50&lt;&gt;"")),$AO50=1),1,0))</x:f>
      </x:c>
    </x:row>
    <x:row r="51">
      <x:c r="A51" s="118"/>
      <x:c r="B51" s="118"/>
      <x:c r="C51" s="173"/>
      <x:c r="D51" s="118"/>
      <x:c r="E51" s="132"/>
      <x:c r="F51" s="132"/>
      <x:c r="G51" s="118"/>
      <x:c r="H51" s="118"/>
      <x:c r="I51" s="173"/>
      <x:c r="J51" s="173"/>
      <x:c r="K51" s="173"/>
      <x:c r="L51" s="173"/>
      <x:c r="M51" s="173"/>
      <x:c r="N51" s="173"/>
      <x:c r="O51" s="118"/>
      <x:c r="P51" s="132"/>
      <x:c r="Q51" s="118"/>
      <x:c r="R51" s="118"/>
      <x:c r="S51" s="118"/>
      <x:c r="T51" s="118"/>
      <x:c r="U51" s="118"/>
      <x:c r="V51" s="118"/>
      <x:c r="W51" s="118"/>
      <x:c r="X51" s="173"/>
      <x:c r="Y51" s="173"/>
      <x:c r="Z51" s="173"/>
      <x:c r="AA51" s="137"/>
      <x:c r="AB51" s="175" t="str">
        <x:f>IF($A51="","",$I51-$J51-$K51)</x:f>
      </x:c>
      <x:c r="AC51" s="175" t="str">
        <x:f>IF($A51="","",SUMIFS('Jobs'!$AM$6:$AM$65,'Jobs'!$E$6:$E$65,$A51))</x:f>
      </x:c>
      <x:c r="AD51" s="175" t="str">
        <x:f>IF($A51="","",$AB51*'Assumptions'!$B$9)</x:f>
      </x:c>
      <x:c r="AE51" s="175" t="str">
        <x:f>IF($A51="","",$AB51-$AC51-$L51-$M51-$N51-$AD51)</x:f>
      </x:c>
      <x:c r="AF51" s="175" t="str">
        <x:f>IF($A51="","",SUMIFS('Jobs'!$AN$6:$AN$65,'Jobs'!$E$6:$E$65,$A51))</x:f>
      </x:c>
      <x:c r="AG51" s="175" t="str">
        <x:f>IF($A51="","",$AE51-$AF51)</x:f>
      </x:c>
      <x:c r="AH51" s="175" t="str">
        <x:f>IF($A51="","",COUNTIF('Value_Cycles'!$B$6:$B$65,$A51))</x:f>
      </x:c>
      <x:c r="AI51" s="175" t="str">
        <x:f>IF($A51="","",SUMIFS('Value_Cycles'!$P$6:$P$65,'Value_Cycles'!$B$6:$B$65,$A51))</x:f>
      </x:c>
      <x:c r="AJ51" s="185" t="str">
        <x:f>IF($A51="","","Unallocated — account-level bundle")</x:f>
      </x:c>
      <x:c r="AK51" s="175" t="str">
        <x:f>IF($A51="","",IF(AND($P51&lt;&gt;"",$P51&lt;='Assumptions'!$B$6),1,0))</x:f>
      </x:c>
      <x:c r="AL51" s="175" t="str">
        <x:f>IF($A51="","",IF(AND($AK51=1,OR($Q51="renewed",$Q51="expanded",$Q51="reduced",$Q51="nonrenewed")),1,0))</x:f>
      </x:c>
      <x:c r="AM51" s="175" t="str">
        <x:f>IF($A51="","",IF(AND($AK51=1,OR($Q51="renewed",$Q51="expanded",$Q51="reduced")),1,0))</x:f>
      </x:c>
      <x:c r="AN51" s="175" t="str">
        <x:f>IF($A51="","",MAX(IF($R51="",0,COUNTIF($R$6:$W$65,$R51)),IF($S51="",0,COUNTIF($R$6:$W$65,$S51)),IF($T51="",0,COUNTIF($R$6:$W$65,$T51)),IF($U51="",0,COUNTIF($R$6:$W$65,$U51)),IF($V51="",0,COUNTIF($R$6:$W$65,$V51)),IF($W51="",0,COUNTIF($R$6:$W$65,$W51))))</x:f>
      </x:c>
      <x:c r="AO51" s="175" t="str">
        <x:f>IF($A51="","",IF(AND($R51&lt;&gt;"",LEFT($R51,4)="REV-",OR(AND($J51=0,$S51=""),AND($J51&gt;0,LEFT($S51,5)="CASH-")),OR(AND($K51=0,$T51=""),AND($K51&gt;0,LEFT($T51,5)="CASH-")),OR(AND($L51=0,$U51=""),AND($L51&gt;0,LEFT($U51,5)="CASH-")),OR(AND($M51=0,$V51=""),AND($M51&gt;0,LEFT($V51,5)="CASH-")),OR(AND($N51=0,$W51=""),AND($N51&gt;0,LEFT($W51,5)="CASH-")),$X51=1,$Y51=1,$Z51=1),1,0))</x:f>
      </x:c>
      <x:c r="AP51" s="177" t="str">
        <x:f>IF($A51="","",IF(AND($B51&lt;&gt;"",$E51&lt;&gt;"",$F51&lt;&gt;"",$F51&gt;=$E51,$G51&lt;&gt;"",$H51&lt;&gt;"",$I51&gt;=0,$J51&gt;=0,$K51&gt;=0,$L51&gt;=0,$M51&gt;=0,$N51&gt;=0,$O51&lt;&gt;"",OR(AND($P51="",$Q51="active"),AND($P51&lt;&gt;"",$Q51&lt;&gt;"")),$AO51=1),1,0))</x:f>
      </x:c>
    </x:row>
    <x:row r="52">
      <x:c r="A52" s="118"/>
      <x:c r="B52" s="118"/>
      <x:c r="C52" s="173"/>
      <x:c r="D52" s="118"/>
      <x:c r="E52" s="132"/>
      <x:c r="F52" s="132"/>
      <x:c r="G52" s="118"/>
      <x:c r="H52" s="118"/>
      <x:c r="I52" s="173"/>
      <x:c r="J52" s="173"/>
      <x:c r="K52" s="173"/>
      <x:c r="L52" s="173"/>
      <x:c r="M52" s="173"/>
      <x:c r="N52" s="173"/>
      <x:c r="O52" s="118"/>
      <x:c r="P52" s="132"/>
      <x:c r="Q52" s="118"/>
      <x:c r="R52" s="118"/>
      <x:c r="S52" s="118"/>
      <x:c r="T52" s="118"/>
      <x:c r="U52" s="118"/>
      <x:c r="V52" s="118"/>
      <x:c r="W52" s="118"/>
      <x:c r="X52" s="173"/>
      <x:c r="Y52" s="173"/>
      <x:c r="Z52" s="173"/>
      <x:c r="AA52" s="137"/>
      <x:c r="AB52" s="175" t="str">
        <x:f>IF($A52="","",$I52-$J52-$K52)</x:f>
      </x:c>
      <x:c r="AC52" s="175" t="str">
        <x:f>IF($A52="","",SUMIFS('Jobs'!$AM$6:$AM$65,'Jobs'!$E$6:$E$65,$A52))</x:f>
      </x:c>
      <x:c r="AD52" s="175" t="str">
        <x:f>IF($A52="","",$AB52*'Assumptions'!$B$9)</x:f>
      </x:c>
      <x:c r="AE52" s="175" t="str">
        <x:f>IF($A52="","",$AB52-$AC52-$L52-$M52-$N52-$AD52)</x:f>
      </x:c>
      <x:c r="AF52" s="175" t="str">
        <x:f>IF($A52="","",SUMIFS('Jobs'!$AN$6:$AN$65,'Jobs'!$E$6:$E$65,$A52))</x:f>
      </x:c>
      <x:c r="AG52" s="175" t="str">
        <x:f>IF($A52="","",$AE52-$AF52)</x:f>
      </x:c>
      <x:c r="AH52" s="175" t="str">
        <x:f>IF($A52="","",COUNTIF('Value_Cycles'!$B$6:$B$65,$A52))</x:f>
      </x:c>
      <x:c r="AI52" s="175" t="str">
        <x:f>IF($A52="","",SUMIFS('Value_Cycles'!$P$6:$P$65,'Value_Cycles'!$B$6:$B$65,$A52))</x:f>
      </x:c>
      <x:c r="AJ52" s="185" t="str">
        <x:f>IF($A52="","","Unallocated — account-level bundle")</x:f>
      </x:c>
      <x:c r="AK52" s="175" t="str">
        <x:f>IF($A52="","",IF(AND($P52&lt;&gt;"",$P52&lt;='Assumptions'!$B$6),1,0))</x:f>
      </x:c>
      <x:c r="AL52" s="175" t="str">
        <x:f>IF($A52="","",IF(AND($AK52=1,OR($Q52="renewed",$Q52="expanded",$Q52="reduced",$Q52="nonrenewed")),1,0))</x:f>
      </x:c>
      <x:c r="AM52" s="175" t="str">
        <x:f>IF($A52="","",IF(AND($AK52=1,OR($Q52="renewed",$Q52="expanded",$Q52="reduced")),1,0))</x:f>
      </x:c>
      <x:c r="AN52" s="175" t="str">
        <x:f>IF($A52="","",MAX(IF($R52="",0,COUNTIF($R$6:$W$65,$R52)),IF($S52="",0,COUNTIF($R$6:$W$65,$S52)),IF($T52="",0,COUNTIF($R$6:$W$65,$T52)),IF($U52="",0,COUNTIF($R$6:$W$65,$U52)),IF($V52="",0,COUNTIF($R$6:$W$65,$V52)),IF($W52="",0,COUNTIF($R$6:$W$65,$W52))))</x:f>
      </x:c>
      <x:c r="AO52" s="175" t="str">
        <x:f>IF($A52="","",IF(AND($R52&lt;&gt;"",LEFT($R52,4)="REV-",OR(AND($J52=0,$S52=""),AND($J52&gt;0,LEFT($S52,5)="CASH-")),OR(AND($K52=0,$T52=""),AND($K52&gt;0,LEFT($T52,5)="CASH-")),OR(AND($L52=0,$U52=""),AND($L52&gt;0,LEFT($U52,5)="CASH-")),OR(AND($M52=0,$V52=""),AND($M52&gt;0,LEFT($V52,5)="CASH-")),OR(AND($N52=0,$W52=""),AND($N52&gt;0,LEFT($W52,5)="CASH-")),$X52=1,$Y52=1,$Z52=1),1,0))</x:f>
      </x:c>
      <x:c r="AP52" s="177" t="str">
        <x:f>IF($A52="","",IF(AND($B52&lt;&gt;"",$E52&lt;&gt;"",$F52&lt;&gt;"",$F52&gt;=$E52,$G52&lt;&gt;"",$H52&lt;&gt;"",$I52&gt;=0,$J52&gt;=0,$K52&gt;=0,$L52&gt;=0,$M52&gt;=0,$N52&gt;=0,$O52&lt;&gt;"",OR(AND($P52="",$Q52="active"),AND($P52&lt;&gt;"",$Q52&lt;&gt;"")),$AO52=1),1,0))</x:f>
      </x:c>
    </x:row>
    <x:row r="53">
      <x:c r="A53" s="118"/>
      <x:c r="B53" s="118"/>
      <x:c r="C53" s="173"/>
      <x:c r="D53" s="118"/>
      <x:c r="E53" s="132"/>
      <x:c r="F53" s="132"/>
      <x:c r="G53" s="118"/>
      <x:c r="H53" s="118"/>
      <x:c r="I53" s="173"/>
      <x:c r="J53" s="173"/>
      <x:c r="K53" s="173"/>
      <x:c r="L53" s="173"/>
      <x:c r="M53" s="173"/>
      <x:c r="N53" s="173"/>
      <x:c r="O53" s="118"/>
      <x:c r="P53" s="132"/>
      <x:c r="Q53" s="118"/>
      <x:c r="R53" s="118"/>
      <x:c r="S53" s="118"/>
      <x:c r="T53" s="118"/>
      <x:c r="U53" s="118"/>
      <x:c r="V53" s="118"/>
      <x:c r="W53" s="118"/>
      <x:c r="X53" s="173"/>
      <x:c r="Y53" s="173"/>
      <x:c r="Z53" s="173"/>
      <x:c r="AA53" s="137"/>
      <x:c r="AB53" s="175" t="str">
        <x:f>IF($A53="","",$I53-$J53-$K53)</x:f>
      </x:c>
      <x:c r="AC53" s="175" t="str">
        <x:f>IF($A53="","",SUMIFS('Jobs'!$AM$6:$AM$65,'Jobs'!$E$6:$E$65,$A53))</x:f>
      </x:c>
      <x:c r="AD53" s="175" t="str">
        <x:f>IF($A53="","",$AB53*'Assumptions'!$B$9)</x:f>
      </x:c>
      <x:c r="AE53" s="175" t="str">
        <x:f>IF($A53="","",$AB53-$AC53-$L53-$M53-$N53-$AD53)</x:f>
      </x:c>
      <x:c r="AF53" s="175" t="str">
        <x:f>IF($A53="","",SUMIFS('Jobs'!$AN$6:$AN$65,'Jobs'!$E$6:$E$65,$A53))</x:f>
      </x:c>
      <x:c r="AG53" s="175" t="str">
        <x:f>IF($A53="","",$AE53-$AF53)</x:f>
      </x:c>
      <x:c r="AH53" s="175" t="str">
        <x:f>IF($A53="","",COUNTIF('Value_Cycles'!$B$6:$B$65,$A53))</x:f>
      </x:c>
      <x:c r="AI53" s="175" t="str">
        <x:f>IF($A53="","",SUMIFS('Value_Cycles'!$P$6:$P$65,'Value_Cycles'!$B$6:$B$65,$A53))</x:f>
      </x:c>
      <x:c r="AJ53" s="185" t="str">
        <x:f>IF($A53="","","Unallocated — account-level bundle")</x:f>
      </x:c>
      <x:c r="AK53" s="175" t="str">
        <x:f>IF($A53="","",IF(AND($P53&lt;&gt;"",$P53&lt;='Assumptions'!$B$6),1,0))</x:f>
      </x:c>
      <x:c r="AL53" s="175" t="str">
        <x:f>IF($A53="","",IF(AND($AK53=1,OR($Q53="renewed",$Q53="expanded",$Q53="reduced",$Q53="nonrenewed")),1,0))</x:f>
      </x:c>
      <x:c r="AM53" s="175" t="str">
        <x:f>IF($A53="","",IF(AND($AK53=1,OR($Q53="renewed",$Q53="expanded",$Q53="reduced")),1,0))</x:f>
      </x:c>
      <x:c r="AN53" s="175" t="str">
        <x:f>IF($A53="","",MAX(IF($R53="",0,COUNTIF($R$6:$W$65,$R53)),IF($S53="",0,COUNTIF($R$6:$W$65,$S53)),IF($T53="",0,COUNTIF($R$6:$W$65,$T53)),IF($U53="",0,COUNTIF($R$6:$W$65,$U53)),IF($V53="",0,COUNTIF($R$6:$W$65,$V53)),IF($W53="",0,COUNTIF($R$6:$W$65,$W53))))</x:f>
      </x:c>
      <x:c r="AO53" s="175" t="str">
        <x:f>IF($A53="","",IF(AND($R53&lt;&gt;"",LEFT($R53,4)="REV-",OR(AND($J53=0,$S53=""),AND($J53&gt;0,LEFT($S53,5)="CASH-")),OR(AND($K53=0,$T53=""),AND($K53&gt;0,LEFT($T53,5)="CASH-")),OR(AND($L53=0,$U53=""),AND($L53&gt;0,LEFT($U53,5)="CASH-")),OR(AND($M53=0,$V53=""),AND($M53&gt;0,LEFT($V53,5)="CASH-")),OR(AND($N53=0,$W53=""),AND($N53&gt;0,LEFT($W53,5)="CASH-")),$X53=1,$Y53=1,$Z53=1),1,0))</x:f>
      </x:c>
      <x:c r="AP53" s="177" t="str">
        <x:f>IF($A53="","",IF(AND($B53&lt;&gt;"",$E53&lt;&gt;"",$F53&lt;&gt;"",$F53&gt;=$E53,$G53&lt;&gt;"",$H53&lt;&gt;"",$I53&gt;=0,$J53&gt;=0,$K53&gt;=0,$L53&gt;=0,$M53&gt;=0,$N53&gt;=0,$O53&lt;&gt;"",OR(AND($P53="",$Q53="active"),AND($P53&lt;&gt;"",$Q53&lt;&gt;"")),$AO53=1),1,0))</x:f>
      </x:c>
    </x:row>
    <x:row r="54">
      <x:c r="A54" s="118"/>
      <x:c r="B54" s="118"/>
      <x:c r="C54" s="173"/>
      <x:c r="D54" s="118"/>
      <x:c r="E54" s="132"/>
      <x:c r="F54" s="132"/>
      <x:c r="G54" s="118"/>
      <x:c r="H54" s="118"/>
      <x:c r="I54" s="173"/>
      <x:c r="J54" s="173"/>
      <x:c r="K54" s="173"/>
      <x:c r="L54" s="173"/>
      <x:c r="M54" s="173"/>
      <x:c r="N54" s="173"/>
      <x:c r="O54" s="118"/>
      <x:c r="P54" s="132"/>
      <x:c r="Q54" s="118"/>
      <x:c r="R54" s="118"/>
      <x:c r="S54" s="118"/>
      <x:c r="T54" s="118"/>
      <x:c r="U54" s="118"/>
      <x:c r="V54" s="118"/>
      <x:c r="W54" s="118"/>
      <x:c r="X54" s="173"/>
      <x:c r="Y54" s="173"/>
      <x:c r="Z54" s="173"/>
      <x:c r="AA54" s="137"/>
      <x:c r="AB54" s="175" t="str">
        <x:f>IF($A54="","",$I54-$J54-$K54)</x:f>
      </x:c>
      <x:c r="AC54" s="175" t="str">
        <x:f>IF($A54="","",SUMIFS('Jobs'!$AM$6:$AM$65,'Jobs'!$E$6:$E$65,$A54))</x:f>
      </x:c>
      <x:c r="AD54" s="175" t="str">
        <x:f>IF($A54="","",$AB54*'Assumptions'!$B$9)</x:f>
      </x:c>
      <x:c r="AE54" s="175" t="str">
        <x:f>IF($A54="","",$AB54-$AC54-$L54-$M54-$N54-$AD54)</x:f>
      </x:c>
      <x:c r="AF54" s="175" t="str">
        <x:f>IF($A54="","",SUMIFS('Jobs'!$AN$6:$AN$65,'Jobs'!$E$6:$E$65,$A54))</x:f>
      </x:c>
      <x:c r="AG54" s="175" t="str">
        <x:f>IF($A54="","",$AE54-$AF54)</x:f>
      </x:c>
      <x:c r="AH54" s="175" t="str">
        <x:f>IF($A54="","",COUNTIF('Value_Cycles'!$B$6:$B$65,$A54))</x:f>
      </x:c>
      <x:c r="AI54" s="175" t="str">
        <x:f>IF($A54="","",SUMIFS('Value_Cycles'!$P$6:$P$65,'Value_Cycles'!$B$6:$B$65,$A54))</x:f>
      </x:c>
      <x:c r="AJ54" s="185" t="str">
        <x:f>IF($A54="","","Unallocated — account-level bundle")</x:f>
      </x:c>
      <x:c r="AK54" s="175" t="str">
        <x:f>IF($A54="","",IF(AND($P54&lt;&gt;"",$P54&lt;='Assumptions'!$B$6),1,0))</x:f>
      </x:c>
      <x:c r="AL54" s="175" t="str">
        <x:f>IF($A54="","",IF(AND($AK54=1,OR($Q54="renewed",$Q54="expanded",$Q54="reduced",$Q54="nonrenewed")),1,0))</x:f>
      </x:c>
      <x:c r="AM54" s="175" t="str">
        <x:f>IF($A54="","",IF(AND($AK54=1,OR($Q54="renewed",$Q54="expanded",$Q54="reduced")),1,0))</x:f>
      </x:c>
      <x:c r="AN54" s="175" t="str">
        <x:f>IF($A54="","",MAX(IF($R54="",0,COUNTIF($R$6:$W$65,$R54)),IF($S54="",0,COUNTIF($R$6:$W$65,$S54)),IF($T54="",0,COUNTIF($R$6:$W$65,$T54)),IF($U54="",0,COUNTIF($R$6:$W$65,$U54)),IF($V54="",0,COUNTIF($R$6:$W$65,$V54)),IF($W54="",0,COUNTIF($R$6:$W$65,$W54))))</x:f>
      </x:c>
      <x:c r="AO54" s="175" t="str">
        <x:f>IF($A54="","",IF(AND($R54&lt;&gt;"",LEFT($R54,4)="REV-",OR(AND($J54=0,$S54=""),AND($J54&gt;0,LEFT($S54,5)="CASH-")),OR(AND($K54=0,$T54=""),AND($K54&gt;0,LEFT($T54,5)="CASH-")),OR(AND($L54=0,$U54=""),AND($L54&gt;0,LEFT($U54,5)="CASH-")),OR(AND($M54=0,$V54=""),AND($M54&gt;0,LEFT($V54,5)="CASH-")),OR(AND($N54=0,$W54=""),AND($N54&gt;0,LEFT($W54,5)="CASH-")),$X54=1,$Y54=1,$Z54=1),1,0))</x:f>
      </x:c>
      <x:c r="AP54" s="177" t="str">
        <x:f>IF($A54="","",IF(AND($B54&lt;&gt;"",$E54&lt;&gt;"",$F54&lt;&gt;"",$F54&gt;=$E54,$G54&lt;&gt;"",$H54&lt;&gt;"",$I54&gt;=0,$J54&gt;=0,$K54&gt;=0,$L54&gt;=0,$M54&gt;=0,$N54&gt;=0,$O54&lt;&gt;"",OR(AND($P54="",$Q54="active"),AND($P54&lt;&gt;"",$Q54&lt;&gt;"")),$AO54=1),1,0))</x:f>
      </x:c>
    </x:row>
    <x:row r="55">
      <x:c r="A55" s="118"/>
      <x:c r="B55" s="118"/>
      <x:c r="C55" s="173"/>
      <x:c r="D55" s="118"/>
      <x:c r="E55" s="132"/>
      <x:c r="F55" s="132"/>
      <x:c r="G55" s="118"/>
      <x:c r="H55" s="118"/>
      <x:c r="I55" s="173"/>
      <x:c r="J55" s="173"/>
      <x:c r="K55" s="173"/>
      <x:c r="L55" s="173"/>
      <x:c r="M55" s="173"/>
      <x:c r="N55" s="173"/>
      <x:c r="O55" s="118"/>
      <x:c r="P55" s="132"/>
      <x:c r="Q55" s="118"/>
      <x:c r="R55" s="118"/>
      <x:c r="S55" s="118"/>
      <x:c r="T55" s="118"/>
      <x:c r="U55" s="118"/>
      <x:c r="V55" s="118"/>
      <x:c r="W55" s="118"/>
      <x:c r="X55" s="173"/>
      <x:c r="Y55" s="173"/>
      <x:c r="Z55" s="173"/>
      <x:c r="AA55" s="137"/>
      <x:c r="AB55" s="175" t="str">
        <x:f>IF($A55="","",$I55-$J55-$K55)</x:f>
      </x:c>
      <x:c r="AC55" s="175" t="str">
        <x:f>IF($A55="","",SUMIFS('Jobs'!$AM$6:$AM$65,'Jobs'!$E$6:$E$65,$A55))</x:f>
      </x:c>
      <x:c r="AD55" s="175" t="str">
        <x:f>IF($A55="","",$AB55*'Assumptions'!$B$9)</x:f>
      </x:c>
      <x:c r="AE55" s="175" t="str">
        <x:f>IF($A55="","",$AB55-$AC55-$L55-$M55-$N55-$AD55)</x:f>
      </x:c>
      <x:c r="AF55" s="175" t="str">
        <x:f>IF($A55="","",SUMIFS('Jobs'!$AN$6:$AN$65,'Jobs'!$E$6:$E$65,$A55))</x:f>
      </x:c>
      <x:c r="AG55" s="175" t="str">
        <x:f>IF($A55="","",$AE55-$AF55)</x:f>
      </x:c>
      <x:c r="AH55" s="175" t="str">
        <x:f>IF($A55="","",COUNTIF('Value_Cycles'!$B$6:$B$65,$A55))</x:f>
      </x:c>
      <x:c r="AI55" s="175" t="str">
        <x:f>IF($A55="","",SUMIFS('Value_Cycles'!$P$6:$P$65,'Value_Cycles'!$B$6:$B$65,$A55))</x:f>
      </x:c>
      <x:c r="AJ55" s="185" t="str">
        <x:f>IF($A55="","","Unallocated — account-level bundle")</x:f>
      </x:c>
      <x:c r="AK55" s="175" t="str">
        <x:f>IF($A55="","",IF(AND($P55&lt;&gt;"",$P55&lt;='Assumptions'!$B$6),1,0))</x:f>
      </x:c>
      <x:c r="AL55" s="175" t="str">
        <x:f>IF($A55="","",IF(AND($AK55=1,OR($Q55="renewed",$Q55="expanded",$Q55="reduced",$Q55="nonrenewed")),1,0))</x:f>
      </x:c>
      <x:c r="AM55" s="175" t="str">
        <x:f>IF($A55="","",IF(AND($AK55=1,OR($Q55="renewed",$Q55="expanded",$Q55="reduced")),1,0))</x:f>
      </x:c>
      <x:c r="AN55" s="175" t="str">
        <x:f>IF($A55="","",MAX(IF($R55="",0,COUNTIF($R$6:$W$65,$R55)),IF($S55="",0,COUNTIF($R$6:$W$65,$S55)),IF($T55="",0,COUNTIF($R$6:$W$65,$T55)),IF($U55="",0,COUNTIF($R$6:$W$65,$U55)),IF($V55="",0,COUNTIF($R$6:$W$65,$V55)),IF($W55="",0,COUNTIF($R$6:$W$65,$W55))))</x:f>
      </x:c>
      <x:c r="AO55" s="175" t="str">
        <x:f>IF($A55="","",IF(AND($R55&lt;&gt;"",LEFT($R55,4)="REV-",OR(AND($J55=0,$S55=""),AND($J55&gt;0,LEFT($S55,5)="CASH-")),OR(AND($K55=0,$T55=""),AND($K55&gt;0,LEFT($T55,5)="CASH-")),OR(AND($L55=0,$U55=""),AND($L55&gt;0,LEFT($U55,5)="CASH-")),OR(AND($M55=0,$V55=""),AND($M55&gt;0,LEFT($V55,5)="CASH-")),OR(AND($N55=0,$W55=""),AND($N55&gt;0,LEFT($W55,5)="CASH-")),$X55=1,$Y55=1,$Z55=1),1,0))</x:f>
      </x:c>
      <x:c r="AP55" s="177" t="str">
        <x:f>IF($A55="","",IF(AND($B55&lt;&gt;"",$E55&lt;&gt;"",$F55&lt;&gt;"",$F55&gt;=$E55,$G55&lt;&gt;"",$H55&lt;&gt;"",$I55&gt;=0,$J55&gt;=0,$K55&gt;=0,$L55&gt;=0,$M55&gt;=0,$N55&gt;=0,$O55&lt;&gt;"",OR(AND($P55="",$Q55="active"),AND($P55&lt;&gt;"",$Q55&lt;&gt;"")),$AO55=1),1,0))</x:f>
      </x:c>
    </x:row>
    <x:row r="56">
      <x:c r="A56" s="118"/>
      <x:c r="B56" s="118"/>
      <x:c r="C56" s="173"/>
      <x:c r="D56" s="118"/>
      <x:c r="E56" s="132"/>
      <x:c r="F56" s="132"/>
      <x:c r="G56" s="118"/>
      <x:c r="H56" s="118"/>
      <x:c r="I56" s="173"/>
      <x:c r="J56" s="173"/>
      <x:c r="K56" s="173"/>
      <x:c r="L56" s="173"/>
      <x:c r="M56" s="173"/>
      <x:c r="N56" s="173"/>
      <x:c r="O56" s="118"/>
      <x:c r="P56" s="132"/>
      <x:c r="Q56" s="118"/>
      <x:c r="R56" s="118"/>
      <x:c r="S56" s="118"/>
      <x:c r="T56" s="118"/>
      <x:c r="U56" s="118"/>
      <x:c r="V56" s="118"/>
      <x:c r="W56" s="118"/>
      <x:c r="X56" s="173"/>
      <x:c r="Y56" s="173"/>
      <x:c r="Z56" s="173"/>
      <x:c r="AA56" s="137"/>
      <x:c r="AB56" s="175" t="str">
        <x:f>IF($A56="","",$I56-$J56-$K56)</x:f>
      </x:c>
      <x:c r="AC56" s="175" t="str">
        <x:f>IF($A56="","",SUMIFS('Jobs'!$AM$6:$AM$65,'Jobs'!$E$6:$E$65,$A56))</x:f>
      </x:c>
      <x:c r="AD56" s="175" t="str">
        <x:f>IF($A56="","",$AB56*'Assumptions'!$B$9)</x:f>
      </x:c>
      <x:c r="AE56" s="175" t="str">
        <x:f>IF($A56="","",$AB56-$AC56-$L56-$M56-$N56-$AD56)</x:f>
      </x:c>
      <x:c r="AF56" s="175" t="str">
        <x:f>IF($A56="","",SUMIFS('Jobs'!$AN$6:$AN$65,'Jobs'!$E$6:$E$65,$A56))</x:f>
      </x:c>
      <x:c r="AG56" s="175" t="str">
        <x:f>IF($A56="","",$AE56-$AF56)</x:f>
      </x:c>
      <x:c r="AH56" s="175" t="str">
        <x:f>IF($A56="","",COUNTIF('Value_Cycles'!$B$6:$B$65,$A56))</x:f>
      </x:c>
      <x:c r="AI56" s="175" t="str">
        <x:f>IF($A56="","",SUMIFS('Value_Cycles'!$P$6:$P$65,'Value_Cycles'!$B$6:$B$65,$A56))</x:f>
      </x:c>
      <x:c r="AJ56" s="185" t="str">
        <x:f>IF($A56="","","Unallocated — account-level bundle")</x:f>
      </x:c>
      <x:c r="AK56" s="175" t="str">
        <x:f>IF($A56="","",IF(AND($P56&lt;&gt;"",$P56&lt;='Assumptions'!$B$6),1,0))</x:f>
      </x:c>
      <x:c r="AL56" s="175" t="str">
        <x:f>IF($A56="","",IF(AND($AK56=1,OR($Q56="renewed",$Q56="expanded",$Q56="reduced",$Q56="nonrenewed")),1,0))</x:f>
      </x:c>
      <x:c r="AM56" s="175" t="str">
        <x:f>IF($A56="","",IF(AND($AK56=1,OR($Q56="renewed",$Q56="expanded",$Q56="reduced")),1,0))</x:f>
      </x:c>
      <x:c r="AN56" s="175" t="str">
        <x:f>IF($A56="","",MAX(IF($R56="",0,COUNTIF($R$6:$W$65,$R56)),IF($S56="",0,COUNTIF($R$6:$W$65,$S56)),IF($T56="",0,COUNTIF($R$6:$W$65,$T56)),IF($U56="",0,COUNTIF($R$6:$W$65,$U56)),IF($V56="",0,COUNTIF($R$6:$W$65,$V56)),IF($W56="",0,COUNTIF($R$6:$W$65,$W56))))</x:f>
      </x:c>
      <x:c r="AO56" s="175" t="str">
        <x:f>IF($A56="","",IF(AND($R56&lt;&gt;"",LEFT($R56,4)="REV-",OR(AND($J56=0,$S56=""),AND($J56&gt;0,LEFT($S56,5)="CASH-")),OR(AND($K56=0,$T56=""),AND($K56&gt;0,LEFT($T56,5)="CASH-")),OR(AND($L56=0,$U56=""),AND($L56&gt;0,LEFT($U56,5)="CASH-")),OR(AND($M56=0,$V56=""),AND($M56&gt;0,LEFT($V56,5)="CASH-")),OR(AND($N56=0,$W56=""),AND($N56&gt;0,LEFT($W56,5)="CASH-")),$X56=1,$Y56=1,$Z56=1),1,0))</x:f>
      </x:c>
      <x:c r="AP56" s="177" t="str">
        <x:f>IF($A56="","",IF(AND($B56&lt;&gt;"",$E56&lt;&gt;"",$F56&lt;&gt;"",$F56&gt;=$E56,$G56&lt;&gt;"",$H56&lt;&gt;"",$I56&gt;=0,$J56&gt;=0,$K56&gt;=0,$L56&gt;=0,$M56&gt;=0,$N56&gt;=0,$O56&lt;&gt;"",OR(AND($P56="",$Q56="active"),AND($P56&lt;&gt;"",$Q56&lt;&gt;"")),$AO56=1),1,0))</x:f>
      </x:c>
    </x:row>
    <x:row r="57">
      <x:c r="A57" s="118"/>
      <x:c r="B57" s="118"/>
      <x:c r="C57" s="173"/>
      <x:c r="D57" s="118"/>
      <x:c r="E57" s="132"/>
      <x:c r="F57" s="132"/>
      <x:c r="G57" s="118"/>
      <x:c r="H57" s="118"/>
      <x:c r="I57" s="173"/>
      <x:c r="J57" s="173"/>
      <x:c r="K57" s="173"/>
      <x:c r="L57" s="173"/>
      <x:c r="M57" s="173"/>
      <x:c r="N57" s="173"/>
      <x:c r="O57" s="118"/>
      <x:c r="P57" s="132"/>
      <x:c r="Q57" s="118"/>
      <x:c r="R57" s="118"/>
      <x:c r="S57" s="118"/>
      <x:c r="T57" s="118"/>
      <x:c r="U57" s="118"/>
      <x:c r="V57" s="118"/>
      <x:c r="W57" s="118"/>
      <x:c r="X57" s="173"/>
      <x:c r="Y57" s="173"/>
      <x:c r="Z57" s="173"/>
      <x:c r="AA57" s="137"/>
      <x:c r="AB57" s="175" t="str">
        <x:f>IF($A57="","",$I57-$J57-$K57)</x:f>
      </x:c>
      <x:c r="AC57" s="175" t="str">
        <x:f>IF($A57="","",SUMIFS('Jobs'!$AM$6:$AM$65,'Jobs'!$E$6:$E$65,$A57))</x:f>
      </x:c>
      <x:c r="AD57" s="175" t="str">
        <x:f>IF($A57="","",$AB57*'Assumptions'!$B$9)</x:f>
      </x:c>
      <x:c r="AE57" s="175" t="str">
        <x:f>IF($A57="","",$AB57-$AC57-$L57-$M57-$N57-$AD57)</x:f>
      </x:c>
      <x:c r="AF57" s="175" t="str">
        <x:f>IF($A57="","",SUMIFS('Jobs'!$AN$6:$AN$65,'Jobs'!$E$6:$E$65,$A57))</x:f>
      </x:c>
      <x:c r="AG57" s="175" t="str">
        <x:f>IF($A57="","",$AE57-$AF57)</x:f>
      </x:c>
      <x:c r="AH57" s="175" t="str">
        <x:f>IF($A57="","",COUNTIF('Value_Cycles'!$B$6:$B$65,$A57))</x:f>
      </x:c>
      <x:c r="AI57" s="175" t="str">
        <x:f>IF($A57="","",SUMIFS('Value_Cycles'!$P$6:$P$65,'Value_Cycles'!$B$6:$B$65,$A57))</x:f>
      </x:c>
      <x:c r="AJ57" s="185" t="str">
        <x:f>IF($A57="","","Unallocated — account-level bundle")</x:f>
      </x:c>
      <x:c r="AK57" s="175" t="str">
        <x:f>IF($A57="","",IF(AND($P57&lt;&gt;"",$P57&lt;='Assumptions'!$B$6),1,0))</x:f>
      </x:c>
      <x:c r="AL57" s="175" t="str">
        <x:f>IF($A57="","",IF(AND($AK57=1,OR($Q57="renewed",$Q57="expanded",$Q57="reduced",$Q57="nonrenewed")),1,0))</x:f>
      </x:c>
      <x:c r="AM57" s="175" t="str">
        <x:f>IF($A57="","",IF(AND($AK57=1,OR($Q57="renewed",$Q57="expanded",$Q57="reduced")),1,0))</x:f>
      </x:c>
      <x:c r="AN57" s="175" t="str">
        <x:f>IF($A57="","",MAX(IF($R57="",0,COUNTIF($R$6:$W$65,$R57)),IF($S57="",0,COUNTIF($R$6:$W$65,$S57)),IF($T57="",0,COUNTIF($R$6:$W$65,$T57)),IF($U57="",0,COUNTIF($R$6:$W$65,$U57)),IF($V57="",0,COUNTIF($R$6:$W$65,$V57)),IF($W57="",0,COUNTIF($R$6:$W$65,$W57))))</x:f>
      </x:c>
      <x:c r="AO57" s="175" t="str">
        <x:f>IF($A57="","",IF(AND($R57&lt;&gt;"",LEFT($R57,4)="REV-",OR(AND($J57=0,$S57=""),AND($J57&gt;0,LEFT($S57,5)="CASH-")),OR(AND($K57=0,$T57=""),AND($K57&gt;0,LEFT($T57,5)="CASH-")),OR(AND($L57=0,$U57=""),AND($L57&gt;0,LEFT($U57,5)="CASH-")),OR(AND($M57=0,$V57=""),AND($M57&gt;0,LEFT($V57,5)="CASH-")),OR(AND($N57=0,$W57=""),AND($N57&gt;0,LEFT($W57,5)="CASH-")),$X57=1,$Y57=1,$Z57=1),1,0))</x:f>
      </x:c>
      <x:c r="AP57" s="177" t="str">
        <x:f>IF($A57="","",IF(AND($B57&lt;&gt;"",$E57&lt;&gt;"",$F57&lt;&gt;"",$F57&gt;=$E57,$G57&lt;&gt;"",$H57&lt;&gt;"",$I57&gt;=0,$J57&gt;=0,$K57&gt;=0,$L57&gt;=0,$M57&gt;=0,$N57&gt;=0,$O57&lt;&gt;"",OR(AND($P57="",$Q57="active"),AND($P57&lt;&gt;"",$Q57&lt;&gt;"")),$AO57=1),1,0))</x:f>
      </x:c>
    </x:row>
    <x:row r="58">
      <x:c r="A58" s="118"/>
      <x:c r="B58" s="118"/>
      <x:c r="C58" s="173"/>
      <x:c r="D58" s="118"/>
      <x:c r="E58" s="132"/>
      <x:c r="F58" s="132"/>
      <x:c r="G58" s="118"/>
      <x:c r="H58" s="118"/>
      <x:c r="I58" s="173"/>
      <x:c r="J58" s="173"/>
      <x:c r="K58" s="173"/>
      <x:c r="L58" s="173"/>
      <x:c r="M58" s="173"/>
      <x:c r="N58" s="173"/>
      <x:c r="O58" s="118"/>
      <x:c r="P58" s="132"/>
      <x:c r="Q58" s="118"/>
      <x:c r="R58" s="118"/>
      <x:c r="S58" s="118"/>
      <x:c r="T58" s="118"/>
      <x:c r="U58" s="118"/>
      <x:c r="V58" s="118"/>
      <x:c r="W58" s="118"/>
      <x:c r="X58" s="173"/>
      <x:c r="Y58" s="173"/>
      <x:c r="Z58" s="173"/>
      <x:c r="AA58" s="137"/>
      <x:c r="AB58" s="175" t="str">
        <x:f>IF($A58="","",$I58-$J58-$K58)</x:f>
      </x:c>
      <x:c r="AC58" s="175" t="str">
        <x:f>IF($A58="","",SUMIFS('Jobs'!$AM$6:$AM$65,'Jobs'!$E$6:$E$65,$A58))</x:f>
      </x:c>
      <x:c r="AD58" s="175" t="str">
        <x:f>IF($A58="","",$AB58*'Assumptions'!$B$9)</x:f>
      </x:c>
      <x:c r="AE58" s="175" t="str">
        <x:f>IF($A58="","",$AB58-$AC58-$L58-$M58-$N58-$AD58)</x:f>
      </x:c>
      <x:c r="AF58" s="175" t="str">
        <x:f>IF($A58="","",SUMIFS('Jobs'!$AN$6:$AN$65,'Jobs'!$E$6:$E$65,$A58))</x:f>
      </x:c>
      <x:c r="AG58" s="175" t="str">
        <x:f>IF($A58="","",$AE58-$AF58)</x:f>
      </x:c>
      <x:c r="AH58" s="175" t="str">
        <x:f>IF($A58="","",COUNTIF('Value_Cycles'!$B$6:$B$65,$A58))</x:f>
      </x:c>
      <x:c r="AI58" s="175" t="str">
        <x:f>IF($A58="","",SUMIFS('Value_Cycles'!$P$6:$P$65,'Value_Cycles'!$B$6:$B$65,$A58))</x:f>
      </x:c>
      <x:c r="AJ58" s="185" t="str">
        <x:f>IF($A58="","","Unallocated — account-level bundle")</x:f>
      </x:c>
      <x:c r="AK58" s="175" t="str">
        <x:f>IF($A58="","",IF(AND($P58&lt;&gt;"",$P58&lt;='Assumptions'!$B$6),1,0))</x:f>
      </x:c>
      <x:c r="AL58" s="175" t="str">
        <x:f>IF($A58="","",IF(AND($AK58=1,OR($Q58="renewed",$Q58="expanded",$Q58="reduced",$Q58="nonrenewed")),1,0))</x:f>
      </x:c>
      <x:c r="AM58" s="175" t="str">
        <x:f>IF($A58="","",IF(AND($AK58=1,OR($Q58="renewed",$Q58="expanded",$Q58="reduced")),1,0))</x:f>
      </x:c>
      <x:c r="AN58" s="175" t="str">
        <x:f>IF($A58="","",MAX(IF($R58="",0,COUNTIF($R$6:$W$65,$R58)),IF($S58="",0,COUNTIF($R$6:$W$65,$S58)),IF($T58="",0,COUNTIF($R$6:$W$65,$T58)),IF($U58="",0,COUNTIF($R$6:$W$65,$U58)),IF($V58="",0,COUNTIF($R$6:$W$65,$V58)),IF($W58="",0,COUNTIF($R$6:$W$65,$W58))))</x:f>
      </x:c>
      <x:c r="AO58" s="175" t="str">
        <x:f>IF($A58="","",IF(AND($R58&lt;&gt;"",LEFT($R58,4)="REV-",OR(AND($J58=0,$S58=""),AND($J58&gt;0,LEFT($S58,5)="CASH-")),OR(AND($K58=0,$T58=""),AND($K58&gt;0,LEFT($T58,5)="CASH-")),OR(AND($L58=0,$U58=""),AND($L58&gt;0,LEFT($U58,5)="CASH-")),OR(AND($M58=0,$V58=""),AND($M58&gt;0,LEFT($V58,5)="CASH-")),OR(AND($N58=0,$W58=""),AND($N58&gt;0,LEFT($W58,5)="CASH-")),$X58=1,$Y58=1,$Z58=1),1,0))</x:f>
      </x:c>
      <x:c r="AP58" s="177" t="str">
        <x:f>IF($A58="","",IF(AND($B58&lt;&gt;"",$E58&lt;&gt;"",$F58&lt;&gt;"",$F58&gt;=$E58,$G58&lt;&gt;"",$H58&lt;&gt;"",$I58&gt;=0,$J58&gt;=0,$K58&gt;=0,$L58&gt;=0,$M58&gt;=0,$N58&gt;=0,$O58&lt;&gt;"",OR(AND($P58="",$Q58="active"),AND($P58&lt;&gt;"",$Q58&lt;&gt;"")),$AO58=1),1,0))</x:f>
      </x:c>
    </x:row>
    <x:row r="59">
      <x:c r="A59" s="118"/>
      <x:c r="B59" s="118"/>
      <x:c r="C59" s="173"/>
      <x:c r="D59" s="118"/>
      <x:c r="E59" s="132"/>
      <x:c r="F59" s="132"/>
      <x:c r="G59" s="118"/>
      <x:c r="H59" s="118"/>
      <x:c r="I59" s="173"/>
      <x:c r="J59" s="173"/>
      <x:c r="K59" s="173"/>
      <x:c r="L59" s="173"/>
      <x:c r="M59" s="173"/>
      <x:c r="N59" s="173"/>
      <x:c r="O59" s="118"/>
      <x:c r="P59" s="132"/>
      <x:c r="Q59" s="118"/>
      <x:c r="R59" s="118"/>
      <x:c r="S59" s="118"/>
      <x:c r="T59" s="118"/>
      <x:c r="U59" s="118"/>
      <x:c r="V59" s="118"/>
      <x:c r="W59" s="118"/>
      <x:c r="X59" s="173"/>
      <x:c r="Y59" s="173"/>
      <x:c r="Z59" s="173"/>
      <x:c r="AA59" s="137"/>
      <x:c r="AB59" s="175" t="str">
        <x:f>IF($A59="","",$I59-$J59-$K59)</x:f>
      </x:c>
      <x:c r="AC59" s="175" t="str">
        <x:f>IF($A59="","",SUMIFS('Jobs'!$AM$6:$AM$65,'Jobs'!$E$6:$E$65,$A59))</x:f>
      </x:c>
      <x:c r="AD59" s="175" t="str">
        <x:f>IF($A59="","",$AB59*'Assumptions'!$B$9)</x:f>
      </x:c>
      <x:c r="AE59" s="175" t="str">
        <x:f>IF($A59="","",$AB59-$AC59-$L59-$M59-$N59-$AD59)</x:f>
      </x:c>
      <x:c r="AF59" s="175" t="str">
        <x:f>IF($A59="","",SUMIFS('Jobs'!$AN$6:$AN$65,'Jobs'!$E$6:$E$65,$A59))</x:f>
      </x:c>
      <x:c r="AG59" s="175" t="str">
        <x:f>IF($A59="","",$AE59-$AF59)</x:f>
      </x:c>
      <x:c r="AH59" s="175" t="str">
        <x:f>IF($A59="","",COUNTIF('Value_Cycles'!$B$6:$B$65,$A59))</x:f>
      </x:c>
      <x:c r="AI59" s="175" t="str">
        <x:f>IF($A59="","",SUMIFS('Value_Cycles'!$P$6:$P$65,'Value_Cycles'!$B$6:$B$65,$A59))</x:f>
      </x:c>
      <x:c r="AJ59" s="185" t="str">
        <x:f>IF($A59="","","Unallocated — account-level bundle")</x:f>
      </x:c>
      <x:c r="AK59" s="175" t="str">
        <x:f>IF($A59="","",IF(AND($P59&lt;&gt;"",$P59&lt;='Assumptions'!$B$6),1,0))</x:f>
      </x:c>
      <x:c r="AL59" s="175" t="str">
        <x:f>IF($A59="","",IF(AND($AK59=1,OR($Q59="renewed",$Q59="expanded",$Q59="reduced",$Q59="nonrenewed")),1,0))</x:f>
      </x:c>
      <x:c r="AM59" s="175" t="str">
        <x:f>IF($A59="","",IF(AND($AK59=1,OR($Q59="renewed",$Q59="expanded",$Q59="reduced")),1,0))</x:f>
      </x:c>
      <x:c r="AN59" s="175" t="str">
        <x:f>IF($A59="","",MAX(IF($R59="",0,COUNTIF($R$6:$W$65,$R59)),IF($S59="",0,COUNTIF($R$6:$W$65,$S59)),IF($T59="",0,COUNTIF($R$6:$W$65,$T59)),IF($U59="",0,COUNTIF($R$6:$W$65,$U59)),IF($V59="",0,COUNTIF($R$6:$W$65,$V59)),IF($W59="",0,COUNTIF($R$6:$W$65,$W59))))</x:f>
      </x:c>
      <x:c r="AO59" s="175" t="str">
        <x:f>IF($A59="","",IF(AND($R59&lt;&gt;"",LEFT($R59,4)="REV-",OR(AND($J59=0,$S59=""),AND($J59&gt;0,LEFT($S59,5)="CASH-")),OR(AND($K59=0,$T59=""),AND($K59&gt;0,LEFT($T59,5)="CASH-")),OR(AND($L59=0,$U59=""),AND($L59&gt;0,LEFT($U59,5)="CASH-")),OR(AND($M59=0,$V59=""),AND($M59&gt;0,LEFT($V59,5)="CASH-")),OR(AND($N59=0,$W59=""),AND($N59&gt;0,LEFT($W59,5)="CASH-")),$X59=1,$Y59=1,$Z59=1),1,0))</x:f>
      </x:c>
      <x:c r="AP59" s="177" t="str">
        <x:f>IF($A59="","",IF(AND($B59&lt;&gt;"",$E59&lt;&gt;"",$F59&lt;&gt;"",$F59&gt;=$E59,$G59&lt;&gt;"",$H59&lt;&gt;"",$I59&gt;=0,$J59&gt;=0,$K59&gt;=0,$L59&gt;=0,$M59&gt;=0,$N59&gt;=0,$O59&lt;&gt;"",OR(AND($P59="",$Q59="active"),AND($P59&lt;&gt;"",$Q59&lt;&gt;"")),$AO59=1),1,0))</x:f>
      </x:c>
    </x:row>
    <x:row r="60">
      <x:c r="A60" s="118"/>
      <x:c r="B60" s="118"/>
      <x:c r="C60" s="173"/>
      <x:c r="D60" s="118"/>
      <x:c r="E60" s="132"/>
      <x:c r="F60" s="132"/>
      <x:c r="G60" s="118"/>
      <x:c r="H60" s="118"/>
      <x:c r="I60" s="173"/>
      <x:c r="J60" s="173"/>
      <x:c r="K60" s="173"/>
      <x:c r="L60" s="173"/>
      <x:c r="M60" s="173"/>
      <x:c r="N60" s="173"/>
      <x:c r="O60" s="118"/>
      <x:c r="P60" s="132"/>
      <x:c r="Q60" s="118"/>
      <x:c r="R60" s="118"/>
      <x:c r="S60" s="118"/>
      <x:c r="T60" s="118"/>
      <x:c r="U60" s="118"/>
      <x:c r="V60" s="118"/>
      <x:c r="W60" s="118"/>
      <x:c r="X60" s="173"/>
      <x:c r="Y60" s="173"/>
      <x:c r="Z60" s="173"/>
      <x:c r="AA60" s="137"/>
      <x:c r="AB60" s="175" t="str">
        <x:f>IF($A60="","",$I60-$J60-$K60)</x:f>
      </x:c>
      <x:c r="AC60" s="175" t="str">
        <x:f>IF($A60="","",SUMIFS('Jobs'!$AM$6:$AM$65,'Jobs'!$E$6:$E$65,$A60))</x:f>
      </x:c>
      <x:c r="AD60" s="175" t="str">
        <x:f>IF($A60="","",$AB60*'Assumptions'!$B$9)</x:f>
      </x:c>
      <x:c r="AE60" s="175" t="str">
        <x:f>IF($A60="","",$AB60-$AC60-$L60-$M60-$N60-$AD60)</x:f>
      </x:c>
      <x:c r="AF60" s="175" t="str">
        <x:f>IF($A60="","",SUMIFS('Jobs'!$AN$6:$AN$65,'Jobs'!$E$6:$E$65,$A60))</x:f>
      </x:c>
      <x:c r="AG60" s="175" t="str">
        <x:f>IF($A60="","",$AE60-$AF60)</x:f>
      </x:c>
      <x:c r="AH60" s="175" t="str">
        <x:f>IF($A60="","",COUNTIF('Value_Cycles'!$B$6:$B$65,$A60))</x:f>
      </x:c>
      <x:c r="AI60" s="175" t="str">
        <x:f>IF($A60="","",SUMIFS('Value_Cycles'!$P$6:$P$65,'Value_Cycles'!$B$6:$B$65,$A60))</x:f>
      </x:c>
      <x:c r="AJ60" s="185" t="str">
        <x:f>IF($A60="","","Unallocated — account-level bundle")</x:f>
      </x:c>
      <x:c r="AK60" s="175" t="str">
        <x:f>IF($A60="","",IF(AND($P60&lt;&gt;"",$P60&lt;='Assumptions'!$B$6),1,0))</x:f>
      </x:c>
      <x:c r="AL60" s="175" t="str">
        <x:f>IF($A60="","",IF(AND($AK60=1,OR($Q60="renewed",$Q60="expanded",$Q60="reduced",$Q60="nonrenewed")),1,0))</x:f>
      </x:c>
      <x:c r="AM60" s="175" t="str">
        <x:f>IF($A60="","",IF(AND($AK60=1,OR($Q60="renewed",$Q60="expanded",$Q60="reduced")),1,0))</x:f>
      </x:c>
      <x:c r="AN60" s="175" t="str">
        <x:f>IF($A60="","",MAX(IF($R60="",0,COUNTIF($R$6:$W$65,$R60)),IF($S60="",0,COUNTIF($R$6:$W$65,$S60)),IF($T60="",0,COUNTIF($R$6:$W$65,$T60)),IF($U60="",0,COUNTIF($R$6:$W$65,$U60)),IF($V60="",0,COUNTIF($R$6:$W$65,$V60)),IF($W60="",0,COUNTIF($R$6:$W$65,$W60))))</x:f>
      </x:c>
      <x:c r="AO60" s="175" t="str">
        <x:f>IF($A60="","",IF(AND($R60&lt;&gt;"",LEFT($R60,4)="REV-",OR(AND($J60=0,$S60=""),AND($J60&gt;0,LEFT($S60,5)="CASH-")),OR(AND($K60=0,$T60=""),AND($K60&gt;0,LEFT($T60,5)="CASH-")),OR(AND($L60=0,$U60=""),AND($L60&gt;0,LEFT($U60,5)="CASH-")),OR(AND($M60=0,$V60=""),AND($M60&gt;0,LEFT($V60,5)="CASH-")),OR(AND($N60=0,$W60=""),AND($N60&gt;0,LEFT($W60,5)="CASH-")),$X60=1,$Y60=1,$Z60=1),1,0))</x:f>
      </x:c>
      <x:c r="AP60" s="177" t="str">
        <x:f>IF($A60="","",IF(AND($B60&lt;&gt;"",$E60&lt;&gt;"",$F60&lt;&gt;"",$F60&gt;=$E60,$G60&lt;&gt;"",$H60&lt;&gt;"",$I60&gt;=0,$J60&gt;=0,$K60&gt;=0,$L60&gt;=0,$M60&gt;=0,$N60&gt;=0,$O60&lt;&gt;"",OR(AND($P60="",$Q60="active"),AND($P60&lt;&gt;"",$Q60&lt;&gt;"")),$AO60=1),1,0))</x:f>
      </x:c>
    </x:row>
    <x:row r="61">
      <x:c r="A61" s="118"/>
      <x:c r="B61" s="118"/>
      <x:c r="C61" s="173"/>
      <x:c r="D61" s="118"/>
      <x:c r="E61" s="132"/>
      <x:c r="F61" s="132"/>
      <x:c r="G61" s="118"/>
      <x:c r="H61" s="118"/>
      <x:c r="I61" s="173"/>
      <x:c r="J61" s="173"/>
      <x:c r="K61" s="173"/>
      <x:c r="L61" s="173"/>
      <x:c r="M61" s="173"/>
      <x:c r="N61" s="173"/>
      <x:c r="O61" s="118"/>
      <x:c r="P61" s="132"/>
      <x:c r="Q61" s="118"/>
      <x:c r="R61" s="118"/>
      <x:c r="S61" s="118"/>
      <x:c r="T61" s="118"/>
      <x:c r="U61" s="118"/>
      <x:c r="V61" s="118"/>
      <x:c r="W61" s="118"/>
      <x:c r="X61" s="173"/>
      <x:c r="Y61" s="173"/>
      <x:c r="Z61" s="173"/>
      <x:c r="AA61" s="137"/>
      <x:c r="AB61" s="175" t="str">
        <x:f>IF($A61="","",$I61-$J61-$K61)</x:f>
      </x:c>
      <x:c r="AC61" s="175" t="str">
        <x:f>IF($A61="","",SUMIFS('Jobs'!$AM$6:$AM$65,'Jobs'!$E$6:$E$65,$A61))</x:f>
      </x:c>
      <x:c r="AD61" s="175" t="str">
        <x:f>IF($A61="","",$AB61*'Assumptions'!$B$9)</x:f>
      </x:c>
      <x:c r="AE61" s="175" t="str">
        <x:f>IF($A61="","",$AB61-$AC61-$L61-$M61-$N61-$AD61)</x:f>
      </x:c>
      <x:c r="AF61" s="175" t="str">
        <x:f>IF($A61="","",SUMIFS('Jobs'!$AN$6:$AN$65,'Jobs'!$E$6:$E$65,$A61))</x:f>
      </x:c>
      <x:c r="AG61" s="175" t="str">
        <x:f>IF($A61="","",$AE61-$AF61)</x:f>
      </x:c>
      <x:c r="AH61" s="175" t="str">
        <x:f>IF($A61="","",COUNTIF('Value_Cycles'!$B$6:$B$65,$A61))</x:f>
      </x:c>
      <x:c r="AI61" s="175" t="str">
        <x:f>IF($A61="","",SUMIFS('Value_Cycles'!$P$6:$P$65,'Value_Cycles'!$B$6:$B$65,$A61))</x:f>
      </x:c>
      <x:c r="AJ61" s="185" t="str">
        <x:f>IF($A61="","","Unallocated — account-level bundle")</x:f>
      </x:c>
      <x:c r="AK61" s="175" t="str">
        <x:f>IF($A61="","",IF(AND($P61&lt;&gt;"",$P61&lt;='Assumptions'!$B$6),1,0))</x:f>
      </x:c>
      <x:c r="AL61" s="175" t="str">
        <x:f>IF($A61="","",IF(AND($AK61=1,OR($Q61="renewed",$Q61="expanded",$Q61="reduced",$Q61="nonrenewed")),1,0))</x:f>
      </x:c>
      <x:c r="AM61" s="175" t="str">
        <x:f>IF($A61="","",IF(AND($AK61=1,OR($Q61="renewed",$Q61="expanded",$Q61="reduced")),1,0))</x:f>
      </x:c>
      <x:c r="AN61" s="175" t="str">
        <x:f>IF($A61="","",MAX(IF($R61="",0,COUNTIF($R$6:$W$65,$R61)),IF($S61="",0,COUNTIF($R$6:$W$65,$S61)),IF($T61="",0,COUNTIF($R$6:$W$65,$T61)),IF($U61="",0,COUNTIF($R$6:$W$65,$U61)),IF($V61="",0,COUNTIF($R$6:$W$65,$V61)),IF($W61="",0,COUNTIF($R$6:$W$65,$W61))))</x:f>
      </x:c>
      <x:c r="AO61" s="175" t="str">
        <x:f>IF($A61="","",IF(AND($R61&lt;&gt;"",LEFT($R61,4)="REV-",OR(AND($J61=0,$S61=""),AND($J61&gt;0,LEFT($S61,5)="CASH-")),OR(AND($K61=0,$T61=""),AND($K61&gt;0,LEFT($T61,5)="CASH-")),OR(AND($L61=0,$U61=""),AND($L61&gt;0,LEFT($U61,5)="CASH-")),OR(AND($M61=0,$V61=""),AND($M61&gt;0,LEFT($V61,5)="CASH-")),OR(AND($N61=0,$W61=""),AND($N61&gt;0,LEFT($W61,5)="CASH-")),$X61=1,$Y61=1,$Z61=1),1,0))</x:f>
      </x:c>
      <x:c r="AP61" s="177" t="str">
        <x:f>IF($A61="","",IF(AND($B61&lt;&gt;"",$E61&lt;&gt;"",$F61&lt;&gt;"",$F61&gt;=$E61,$G61&lt;&gt;"",$H61&lt;&gt;"",$I61&gt;=0,$J61&gt;=0,$K61&gt;=0,$L61&gt;=0,$M61&gt;=0,$N61&gt;=0,$O61&lt;&gt;"",OR(AND($P61="",$Q61="active"),AND($P61&lt;&gt;"",$Q61&lt;&gt;"")),$AO61=1),1,0))</x:f>
      </x:c>
    </x:row>
    <x:row r="62">
      <x:c r="A62" s="118"/>
      <x:c r="B62" s="118"/>
      <x:c r="C62" s="173"/>
      <x:c r="D62" s="118"/>
      <x:c r="E62" s="132"/>
      <x:c r="F62" s="132"/>
      <x:c r="G62" s="118"/>
      <x:c r="H62" s="118"/>
      <x:c r="I62" s="173"/>
      <x:c r="J62" s="173"/>
      <x:c r="K62" s="173"/>
      <x:c r="L62" s="173"/>
      <x:c r="M62" s="173"/>
      <x:c r="N62" s="173"/>
      <x:c r="O62" s="118"/>
      <x:c r="P62" s="132"/>
      <x:c r="Q62" s="118"/>
      <x:c r="R62" s="118"/>
      <x:c r="S62" s="118"/>
      <x:c r="T62" s="118"/>
      <x:c r="U62" s="118"/>
      <x:c r="V62" s="118"/>
      <x:c r="W62" s="118"/>
      <x:c r="X62" s="173"/>
      <x:c r="Y62" s="173"/>
      <x:c r="Z62" s="173"/>
      <x:c r="AA62" s="137"/>
      <x:c r="AB62" s="175" t="str">
        <x:f>IF($A62="","",$I62-$J62-$K62)</x:f>
      </x:c>
      <x:c r="AC62" s="175" t="str">
        <x:f>IF($A62="","",SUMIFS('Jobs'!$AM$6:$AM$65,'Jobs'!$E$6:$E$65,$A62))</x:f>
      </x:c>
      <x:c r="AD62" s="175" t="str">
        <x:f>IF($A62="","",$AB62*'Assumptions'!$B$9)</x:f>
      </x:c>
      <x:c r="AE62" s="175" t="str">
        <x:f>IF($A62="","",$AB62-$AC62-$L62-$M62-$N62-$AD62)</x:f>
      </x:c>
      <x:c r="AF62" s="175" t="str">
        <x:f>IF($A62="","",SUMIFS('Jobs'!$AN$6:$AN$65,'Jobs'!$E$6:$E$65,$A62))</x:f>
      </x:c>
      <x:c r="AG62" s="175" t="str">
        <x:f>IF($A62="","",$AE62-$AF62)</x:f>
      </x:c>
      <x:c r="AH62" s="175" t="str">
        <x:f>IF($A62="","",COUNTIF('Value_Cycles'!$B$6:$B$65,$A62))</x:f>
      </x:c>
      <x:c r="AI62" s="175" t="str">
        <x:f>IF($A62="","",SUMIFS('Value_Cycles'!$P$6:$P$65,'Value_Cycles'!$B$6:$B$65,$A62))</x:f>
      </x:c>
      <x:c r="AJ62" s="185" t="str">
        <x:f>IF($A62="","","Unallocated — account-level bundle")</x:f>
      </x:c>
      <x:c r="AK62" s="175" t="str">
        <x:f>IF($A62="","",IF(AND($P62&lt;&gt;"",$P62&lt;='Assumptions'!$B$6),1,0))</x:f>
      </x:c>
      <x:c r="AL62" s="175" t="str">
        <x:f>IF($A62="","",IF(AND($AK62=1,OR($Q62="renewed",$Q62="expanded",$Q62="reduced",$Q62="nonrenewed")),1,0))</x:f>
      </x:c>
      <x:c r="AM62" s="175" t="str">
        <x:f>IF($A62="","",IF(AND($AK62=1,OR($Q62="renewed",$Q62="expanded",$Q62="reduced")),1,0))</x:f>
      </x:c>
      <x:c r="AN62" s="175" t="str">
        <x:f>IF($A62="","",MAX(IF($R62="",0,COUNTIF($R$6:$W$65,$R62)),IF($S62="",0,COUNTIF($R$6:$W$65,$S62)),IF($T62="",0,COUNTIF($R$6:$W$65,$T62)),IF($U62="",0,COUNTIF($R$6:$W$65,$U62)),IF($V62="",0,COUNTIF($R$6:$W$65,$V62)),IF($W62="",0,COUNTIF($R$6:$W$65,$W62))))</x:f>
      </x:c>
      <x:c r="AO62" s="175" t="str">
        <x:f>IF($A62="","",IF(AND($R62&lt;&gt;"",LEFT($R62,4)="REV-",OR(AND($J62=0,$S62=""),AND($J62&gt;0,LEFT($S62,5)="CASH-")),OR(AND($K62=0,$T62=""),AND($K62&gt;0,LEFT($T62,5)="CASH-")),OR(AND($L62=0,$U62=""),AND($L62&gt;0,LEFT($U62,5)="CASH-")),OR(AND($M62=0,$V62=""),AND($M62&gt;0,LEFT($V62,5)="CASH-")),OR(AND($N62=0,$W62=""),AND($N62&gt;0,LEFT($W62,5)="CASH-")),$X62=1,$Y62=1,$Z62=1),1,0))</x:f>
      </x:c>
      <x:c r="AP62" s="177" t="str">
        <x:f>IF($A62="","",IF(AND($B62&lt;&gt;"",$E62&lt;&gt;"",$F62&lt;&gt;"",$F62&gt;=$E62,$G62&lt;&gt;"",$H62&lt;&gt;"",$I62&gt;=0,$J62&gt;=0,$K62&gt;=0,$L62&gt;=0,$M62&gt;=0,$N62&gt;=0,$O62&lt;&gt;"",OR(AND($P62="",$Q62="active"),AND($P62&lt;&gt;"",$Q62&lt;&gt;"")),$AO62=1),1,0))</x:f>
      </x:c>
    </x:row>
    <x:row r="63">
      <x:c r="A63" s="118"/>
      <x:c r="B63" s="118"/>
      <x:c r="C63" s="173"/>
      <x:c r="D63" s="118"/>
      <x:c r="E63" s="132"/>
      <x:c r="F63" s="132"/>
      <x:c r="G63" s="118"/>
      <x:c r="H63" s="118"/>
      <x:c r="I63" s="173"/>
      <x:c r="J63" s="173"/>
      <x:c r="K63" s="173"/>
      <x:c r="L63" s="173"/>
      <x:c r="M63" s="173"/>
      <x:c r="N63" s="173"/>
      <x:c r="O63" s="118"/>
      <x:c r="P63" s="132"/>
      <x:c r="Q63" s="118"/>
      <x:c r="R63" s="118"/>
      <x:c r="S63" s="118"/>
      <x:c r="T63" s="118"/>
      <x:c r="U63" s="118"/>
      <x:c r="V63" s="118"/>
      <x:c r="W63" s="118"/>
      <x:c r="X63" s="173"/>
      <x:c r="Y63" s="173"/>
      <x:c r="Z63" s="173"/>
      <x:c r="AA63" s="137"/>
      <x:c r="AB63" s="175" t="str">
        <x:f>IF($A63="","",$I63-$J63-$K63)</x:f>
      </x:c>
      <x:c r="AC63" s="175" t="str">
        <x:f>IF($A63="","",SUMIFS('Jobs'!$AM$6:$AM$65,'Jobs'!$E$6:$E$65,$A63))</x:f>
      </x:c>
      <x:c r="AD63" s="175" t="str">
        <x:f>IF($A63="","",$AB63*'Assumptions'!$B$9)</x:f>
      </x:c>
      <x:c r="AE63" s="175" t="str">
        <x:f>IF($A63="","",$AB63-$AC63-$L63-$M63-$N63-$AD63)</x:f>
      </x:c>
      <x:c r="AF63" s="175" t="str">
        <x:f>IF($A63="","",SUMIFS('Jobs'!$AN$6:$AN$65,'Jobs'!$E$6:$E$65,$A63))</x:f>
      </x:c>
      <x:c r="AG63" s="175" t="str">
        <x:f>IF($A63="","",$AE63-$AF63)</x:f>
      </x:c>
      <x:c r="AH63" s="175" t="str">
        <x:f>IF($A63="","",COUNTIF('Value_Cycles'!$B$6:$B$65,$A63))</x:f>
      </x:c>
      <x:c r="AI63" s="175" t="str">
        <x:f>IF($A63="","",SUMIFS('Value_Cycles'!$P$6:$P$65,'Value_Cycles'!$B$6:$B$65,$A63))</x:f>
      </x:c>
      <x:c r="AJ63" s="185" t="str">
        <x:f>IF($A63="","","Unallocated — account-level bundle")</x:f>
      </x:c>
      <x:c r="AK63" s="175" t="str">
        <x:f>IF($A63="","",IF(AND($P63&lt;&gt;"",$P63&lt;='Assumptions'!$B$6),1,0))</x:f>
      </x:c>
      <x:c r="AL63" s="175" t="str">
        <x:f>IF($A63="","",IF(AND($AK63=1,OR($Q63="renewed",$Q63="expanded",$Q63="reduced",$Q63="nonrenewed")),1,0))</x:f>
      </x:c>
      <x:c r="AM63" s="175" t="str">
        <x:f>IF($A63="","",IF(AND($AK63=1,OR($Q63="renewed",$Q63="expanded",$Q63="reduced")),1,0))</x:f>
      </x:c>
      <x:c r="AN63" s="175" t="str">
        <x:f>IF($A63="","",MAX(IF($R63="",0,COUNTIF($R$6:$W$65,$R63)),IF($S63="",0,COUNTIF($R$6:$W$65,$S63)),IF($T63="",0,COUNTIF($R$6:$W$65,$T63)),IF($U63="",0,COUNTIF($R$6:$W$65,$U63)),IF($V63="",0,COUNTIF($R$6:$W$65,$V63)),IF($W63="",0,COUNTIF($R$6:$W$65,$W63))))</x:f>
      </x:c>
      <x:c r="AO63" s="175" t="str">
        <x:f>IF($A63="","",IF(AND($R63&lt;&gt;"",LEFT($R63,4)="REV-",OR(AND($J63=0,$S63=""),AND($J63&gt;0,LEFT($S63,5)="CASH-")),OR(AND($K63=0,$T63=""),AND($K63&gt;0,LEFT($T63,5)="CASH-")),OR(AND($L63=0,$U63=""),AND($L63&gt;0,LEFT($U63,5)="CASH-")),OR(AND($M63=0,$V63=""),AND($M63&gt;0,LEFT($V63,5)="CASH-")),OR(AND($N63=0,$W63=""),AND($N63&gt;0,LEFT($W63,5)="CASH-")),$X63=1,$Y63=1,$Z63=1),1,0))</x:f>
      </x:c>
      <x:c r="AP63" s="177" t="str">
        <x:f>IF($A63="","",IF(AND($B63&lt;&gt;"",$E63&lt;&gt;"",$F63&lt;&gt;"",$F63&gt;=$E63,$G63&lt;&gt;"",$H63&lt;&gt;"",$I63&gt;=0,$J63&gt;=0,$K63&gt;=0,$L63&gt;=0,$M63&gt;=0,$N63&gt;=0,$O63&lt;&gt;"",OR(AND($P63="",$Q63="active"),AND($P63&lt;&gt;"",$Q63&lt;&gt;"")),$AO63=1),1,0))</x:f>
      </x:c>
    </x:row>
    <x:row r="64">
      <x:c r="A64" s="118"/>
      <x:c r="B64" s="118"/>
      <x:c r="C64" s="173"/>
      <x:c r="D64" s="118"/>
      <x:c r="E64" s="132"/>
      <x:c r="F64" s="132"/>
      <x:c r="G64" s="118"/>
      <x:c r="H64" s="118"/>
      <x:c r="I64" s="173"/>
      <x:c r="J64" s="173"/>
      <x:c r="K64" s="173"/>
      <x:c r="L64" s="173"/>
      <x:c r="M64" s="173"/>
      <x:c r="N64" s="173"/>
      <x:c r="O64" s="118"/>
      <x:c r="P64" s="132"/>
      <x:c r="Q64" s="118"/>
      <x:c r="R64" s="118"/>
      <x:c r="S64" s="118"/>
      <x:c r="T64" s="118"/>
      <x:c r="U64" s="118"/>
      <x:c r="V64" s="118"/>
      <x:c r="W64" s="118"/>
      <x:c r="X64" s="173"/>
      <x:c r="Y64" s="173"/>
      <x:c r="Z64" s="173"/>
      <x:c r="AA64" s="137"/>
      <x:c r="AB64" s="175" t="str">
        <x:f>IF($A64="","",$I64-$J64-$K64)</x:f>
      </x:c>
      <x:c r="AC64" s="175" t="str">
        <x:f>IF($A64="","",SUMIFS('Jobs'!$AM$6:$AM$65,'Jobs'!$E$6:$E$65,$A64))</x:f>
      </x:c>
      <x:c r="AD64" s="175" t="str">
        <x:f>IF($A64="","",$AB64*'Assumptions'!$B$9)</x:f>
      </x:c>
      <x:c r="AE64" s="175" t="str">
        <x:f>IF($A64="","",$AB64-$AC64-$L64-$M64-$N64-$AD64)</x:f>
      </x:c>
      <x:c r="AF64" s="175" t="str">
        <x:f>IF($A64="","",SUMIFS('Jobs'!$AN$6:$AN$65,'Jobs'!$E$6:$E$65,$A64))</x:f>
      </x:c>
      <x:c r="AG64" s="175" t="str">
        <x:f>IF($A64="","",$AE64-$AF64)</x:f>
      </x:c>
      <x:c r="AH64" s="175" t="str">
        <x:f>IF($A64="","",COUNTIF('Value_Cycles'!$B$6:$B$65,$A64))</x:f>
      </x:c>
      <x:c r="AI64" s="175" t="str">
        <x:f>IF($A64="","",SUMIFS('Value_Cycles'!$P$6:$P$65,'Value_Cycles'!$B$6:$B$65,$A64))</x:f>
      </x:c>
      <x:c r="AJ64" s="185" t="str">
        <x:f>IF($A64="","","Unallocated — account-level bundle")</x:f>
      </x:c>
      <x:c r="AK64" s="175" t="str">
        <x:f>IF($A64="","",IF(AND($P64&lt;&gt;"",$P64&lt;='Assumptions'!$B$6),1,0))</x:f>
      </x:c>
      <x:c r="AL64" s="175" t="str">
        <x:f>IF($A64="","",IF(AND($AK64=1,OR($Q64="renewed",$Q64="expanded",$Q64="reduced",$Q64="nonrenewed")),1,0))</x:f>
      </x:c>
      <x:c r="AM64" s="175" t="str">
        <x:f>IF($A64="","",IF(AND($AK64=1,OR($Q64="renewed",$Q64="expanded",$Q64="reduced")),1,0))</x:f>
      </x:c>
      <x:c r="AN64" s="175" t="str">
        <x:f>IF($A64="","",MAX(IF($R64="",0,COUNTIF($R$6:$W$65,$R64)),IF($S64="",0,COUNTIF($R$6:$W$65,$S64)),IF($T64="",0,COUNTIF($R$6:$W$65,$T64)),IF($U64="",0,COUNTIF($R$6:$W$65,$U64)),IF($V64="",0,COUNTIF($R$6:$W$65,$V64)),IF($W64="",0,COUNTIF($R$6:$W$65,$W64))))</x:f>
      </x:c>
      <x:c r="AO64" s="175" t="str">
        <x:f>IF($A64="","",IF(AND($R64&lt;&gt;"",LEFT($R64,4)="REV-",OR(AND($J64=0,$S64=""),AND($J64&gt;0,LEFT($S64,5)="CASH-")),OR(AND($K64=0,$T64=""),AND($K64&gt;0,LEFT($T64,5)="CASH-")),OR(AND($L64=0,$U64=""),AND($L64&gt;0,LEFT($U64,5)="CASH-")),OR(AND($M64=0,$V64=""),AND($M64&gt;0,LEFT($V64,5)="CASH-")),OR(AND($N64=0,$W64=""),AND($N64&gt;0,LEFT($W64,5)="CASH-")),$X64=1,$Y64=1,$Z64=1),1,0))</x:f>
      </x:c>
      <x:c r="AP64" s="177" t="str">
        <x:f>IF($A64="","",IF(AND($B64&lt;&gt;"",$E64&lt;&gt;"",$F64&lt;&gt;"",$F64&gt;=$E64,$G64&lt;&gt;"",$H64&lt;&gt;"",$I64&gt;=0,$J64&gt;=0,$K64&gt;=0,$L64&gt;=0,$M64&gt;=0,$N64&gt;=0,$O64&lt;&gt;"",OR(AND($P64="",$Q64="active"),AND($P64&lt;&gt;"",$Q64&lt;&gt;"")),$AO64=1),1,0))</x:f>
      </x:c>
    </x:row>
    <x:row r="65">
      <x:c r="A65" s="118"/>
      <x:c r="B65" s="118"/>
      <x:c r="C65" s="173"/>
      <x:c r="D65" s="118"/>
      <x:c r="E65" s="132"/>
      <x:c r="F65" s="132"/>
      <x:c r="G65" s="118"/>
      <x:c r="H65" s="118"/>
      <x:c r="I65" s="173"/>
      <x:c r="J65" s="173"/>
      <x:c r="K65" s="173"/>
      <x:c r="L65" s="173"/>
      <x:c r="M65" s="173"/>
      <x:c r="N65" s="173"/>
      <x:c r="O65" s="118"/>
      <x:c r="P65" s="132"/>
      <x:c r="Q65" s="118"/>
      <x:c r="R65" s="118"/>
      <x:c r="S65" s="118"/>
      <x:c r="T65" s="118"/>
      <x:c r="U65" s="118"/>
      <x:c r="V65" s="118"/>
      <x:c r="W65" s="118"/>
      <x:c r="X65" s="173"/>
      <x:c r="Y65" s="173"/>
      <x:c r="Z65" s="173"/>
      <x:c r="AA65" s="137"/>
      <x:c r="AB65" s="175" t="str">
        <x:f>IF($A65="","",$I65-$J65-$K65)</x:f>
      </x:c>
      <x:c r="AC65" s="175" t="str">
        <x:f>IF($A65="","",SUMIFS('Jobs'!$AM$6:$AM$65,'Jobs'!$E$6:$E$65,$A65))</x:f>
      </x:c>
      <x:c r="AD65" s="175" t="str">
        <x:f>IF($A65="","",$AB65*'Assumptions'!$B$9)</x:f>
      </x:c>
      <x:c r="AE65" s="175" t="str">
        <x:f>IF($A65="","",$AB65-$AC65-$L65-$M65-$N65-$AD65)</x:f>
      </x:c>
      <x:c r="AF65" s="175" t="str">
        <x:f>IF($A65="","",SUMIFS('Jobs'!$AN$6:$AN$65,'Jobs'!$E$6:$E$65,$A65))</x:f>
      </x:c>
      <x:c r="AG65" s="175" t="str">
        <x:f>IF($A65="","",$AE65-$AF65)</x:f>
      </x:c>
      <x:c r="AH65" s="175" t="str">
        <x:f>IF($A65="","",COUNTIF('Value_Cycles'!$B$6:$B$65,$A65))</x:f>
      </x:c>
      <x:c r="AI65" s="175" t="str">
        <x:f>IF($A65="","",SUMIFS('Value_Cycles'!$P$6:$P$65,'Value_Cycles'!$B$6:$B$65,$A65))</x:f>
      </x:c>
      <x:c r="AJ65" s="185" t="str">
        <x:f>IF($A65="","","Unallocated — account-level bundle")</x:f>
      </x:c>
      <x:c r="AK65" s="175" t="str">
        <x:f>IF($A65="","",IF(AND($P65&lt;&gt;"",$P65&lt;='Assumptions'!$B$6),1,0))</x:f>
      </x:c>
      <x:c r="AL65" s="175" t="str">
        <x:f>IF($A65="","",IF(AND($AK65=1,OR($Q65="renewed",$Q65="expanded",$Q65="reduced",$Q65="nonrenewed")),1,0))</x:f>
      </x:c>
      <x:c r="AM65" s="175" t="str">
        <x:f>IF($A65="","",IF(AND($AK65=1,OR($Q65="renewed",$Q65="expanded",$Q65="reduced")),1,0))</x:f>
      </x:c>
      <x:c r="AN65" s="175" t="str">
        <x:f>IF($A65="","",MAX(IF($R65="",0,COUNTIF($R$6:$W$65,$R65)),IF($S65="",0,COUNTIF($R$6:$W$65,$S65)),IF($T65="",0,COUNTIF($R$6:$W$65,$T65)),IF($U65="",0,COUNTIF($R$6:$W$65,$U65)),IF($V65="",0,COUNTIF($R$6:$W$65,$V65)),IF($W65="",0,COUNTIF($R$6:$W$65,$W65))))</x:f>
      </x:c>
      <x:c r="AO65" s="175" t="str">
        <x:f>IF($A65="","",IF(AND($R65&lt;&gt;"",LEFT($R65,4)="REV-",OR(AND($J65=0,$S65=""),AND($J65&gt;0,LEFT($S65,5)="CASH-")),OR(AND($K65=0,$T65=""),AND($K65&gt;0,LEFT($T65,5)="CASH-")),OR(AND($L65=0,$U65=""),AND($L65&gt;0,LEFT($U65,5)="CASH-")),OR(AND($M65=0,$V65=""),AND($M65&gt;0,LEFT($V65,5)="CASH-")),OR(AND($N65=0,$W65=""),AND($N65&gt;0,LEFT($W65,5)="CASH-")),$X65=1,$Y65=1,$Z65=1),1,0))</x:f>
      </x:c>
      <x:c r="AP65" s="177" t="str">
        <x:f>IF($A65="","",IF(AND($B65&lt;&gt;"",$E65&lt;&gt;"",$F65&lt;&gt;"",$F65&gt;=$E65,$G65&lt;&gt;"",$H65&lt;&gt;"",$I65&gt;=0,$J65&gt;=0,$K65&gt;=0,$L65&gt;=0,$M65&gt;=0,$N65&gt;=0,$O65&lt;&gt;"",OR(AND($P65="",$Q65="active"),AND($P65&lt;&gt;"",$Q65&lt;&gt;"")),$AO65=1),1,0))</x:f>
      </x:c>
    </x:row>
  </x:sheetData>
  <x:mergeCells>
    <x:mergeCell ref="A1:AP2"/>
    <x:mergeCell ref="A3:AP3"/>
  </x:mergeCells>
  <x:conditionalFormatting sqref="Q6:Q65">
    <x:cfRule type="containsText" dxfId="17" priority="1" operator="containsText" text="nonrenewed"/>
    <x:cfRule type="containsText" dxfId="18" priority="2" operator="containsText" text="renewed"/>
    <x:cfRule type="containsText" dxfId="19" priority="3" operator="containsText" text="expanded"/>
  </x:conditionalFormatting>
  <x:dataValidations count="4">
    <x:dataValidation type="list" sqref="G6:G65">
      <x:formula1>"open,closed,restated"</x:formula1>
    </x:dataValidation>
    <x:dataValidation type="list" sqref="O6:O65">
      <x:formula1>"paid,partial,overdue,refunded,unknown"</x:formula1>
    </x:dataValidation>
    <x:dataValidation type="list" sqref="Q6:Q65">
      <x:formula1>"active,renewed,expanded,reduced,nonrenewed,unknown"</x:formula1>
    </x:dataValidation>
    <x:dataValidation type="whole" operator="between" sqref="X6:Z65">
      <x:formula1>0</x:formula1>
      <x:formula2>1</x:formula2>
    </x:dataValidation>
  </x:dataValidations>
  <x:pageMargins left="0.7" right="0.7" top="0.75" bottom="0.75" header="0.3" footer="0.3"/>
  <x:legacyDrawing xmlns:r="http://schemas.openxmlformats.org/officeDocument/2006/relationships" r:id="R4226e4a2b182454e"/>
</x:worksheet>
</file>

<file path=xl/worksheets/sheet1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  <x:col min="29" max="29" width="15" hidden="0" customWidth="1"/>
    <x:col min="30" max="30" width="15" hidden="0" customWidth="1"/>
    <x:col min="31" max="31" width="15" hidden="0" customWidth="1"/>
    <x:col min="32" max="32" width="15" hidden="0" customWidth="1"/>
    <x:col min="33" max="33" width="15" hidden="0" customWidth="1"/>
    <x:col min="34" max="34" width="22" hidden="0" customWidth="1"/>
  </x:cols>
  <x:sheetData>
    <x:row r="1" ht="28" customHeight="1">
      <x:c r="A1" s="4" t="str">
        <x:v>Variant Operating Review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  <x:c r="AA1" s="4"/>
      <x:c r="AB1" s="4"/>
      <x:c r="AC1" s="4"/>
      <x:c r="AD1" s="4"/>
      <x:c r="AE1" s="4"/>
      <x:c r="AF1" s="4"/>
      <x:c r="AG1" s="4"/>
      <x:c r="AH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  <x:c r="W2" s="4"/>
      <x:c r="X2" s="4"/>
      <x:c r="Y2" s="4"/>
      <x:c r="Z2" s="4"/>
      <x:c r="AA2" s="4"/>
      <x:c r="AB2" s="4"/>
      <x:c r="AC2" s="4"/>
      <x:c r="AD2" s="4"/>
      <x:c r="AE2" s="4"/>
      <x:c r="AF2" s="4"/>
      <x:c r="AG2" s="4"/>
      <x:c r="AH2" s="4"/>
    </x:row>
    <x:row r="3" ht="32" customHeight="1">
      <x:c r="A3" s="8" t="str">
        <x:v>同じjob/account分母でBaselineとCandidateを比較します。Cost/value numeratorには同じmature eligible cohortの失敗・retry原価も含みます。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  <x:c r="O3" s="8"/>
      <x:c r="P3" s="8"/>
      <x:c r="Q3" s="8"/>
      <x:c r="R3" s="8"/>
      <x:c r="S3" s="8"/>
      <x:c r="T3" s="8"/>
      <x:c r="U3" s="8"/>
      <x:c r="V3" s="8"/>
      <x:c r="W3" s="8"/>
      <x:c r="X3" s="8"/>
      <x:c r="Y3" s="8"/>
      <x:c r="Z3" s="8"/>
      <x:c r="AA3" s="8"/>
      <x:c r="AB3" s="8"/>
      <x:c r="AC3" s="8"/>
      <x:c r="AD3" s="8"/>
      <x:c r="AE3" s="8"/>
      <x:c r="AF3" s="8"/>
      <x:c r="AG3" s="8"/>
      <x:c r="AH3" s="8"/>
    </x:row>
    <x:row r="5">
      <x:c r="A5" s="111" t="str">
        <x:v>Variant</x:v>
      </x:c>
      <x:c r="B5" s="111" t="str">
        <x:v>Execution_Mature_Eligible</x:v>
      </x:c>
      <x:c r="C5" s="111" t="str">
        <x:v>Started_Execution_Mature</x:v>
      </x:c>
      <x:c r="D5" s="111" t="str">
        <x:v>Activation</x:v>
      </x:c>
      <x:c r="E5" s="111" t="str">
        <x:v>Quality_Mature_Started</x:v>
      </x:c>
      <x:c r="F5" s="111" t="str">
        <x:v>First_Pass</x:v>
      </x:c>
      <x:c r="G5" s="111" t="str">
        <x:v>First_Pass_Rate</x:v>
      </x:c>
      <x:c r="H5" s="111" t="str">
        <x:v>Final_Accepted</x:v>
      </x:c>
      <x:c r="I5" s="111" t="str">
        <x:v>Final_Acceptance_Rate</x:v>
      </x:c>
      <x:c r="J5" s="111" t="str">
        <x:v>Judged_Jobs</x:v>
      </x:c>
      <x:c r="K5" s="111" t="str">
        <x:v>Judged_Coverage</x:v>
      </x:c>
      <x:c r="L5" s="111" t="str">
        <x:v>Policy_Compliant_Success</x:v>
      </x:c>
      <x:c r="M5" s="111" t="str">
        <x:v>Compliant_Success_Rate</x:v>
      </x:c>
      <x:c r="N5" s="111" t="str">
        <x:v>Critical_Jobs</x:v>
      </x:c>
      <x:c r="O5" s="111" t="str">
        <x:v>Value_Mature_Eligible</x:v>
      </x:c>
      <x:c r="P5" s="111" t="str">
        <x:v>Value_Confirmed</x:v>
      </x:c>
      <x:c r="Q5" s="111" t="str">
        <x:v>Value_Yield</x:v>
      </x:c>
      <x:c r="R5" s="111" t="str">
        <x:v>Safe_Independent_Value</x:v>
      </x:c>
      <x:c r="S5" s="111" t="str">
        <x:v>Safe_Independent_Yield</x:v>
      </x:c>
      <x:c r="T5" s="111" t="str">
        <x:v>Mature_Cohort_Fully_Loaded_Cost_JPY</x:v>
      </x:c>
      <x:c r="U5" s="111" t="str">
        <x:v>Cost_per_Safe_Independent_Value_JPY</x:v>
      </x:c>
      <x:c r="V5" s="111" t="str">
        <x:v>Founder_Rescue_Min</x:v>
      </x:c>
      <x:c r="W5" s="111" t="str">
        <x:v>Net_Customer_Min_Saved</x:v>
      </x:c>
      <x:c r="X5" s="111" t="str">
        <x:v>Mature_Value_Cycles</x:v>
      </x:c>
      <x:c r="Y5" s="111" t="str">
        <x:v>Active_Value_Cycles</x:v>
      </x:c>
      <x:c r="Z5" s="111" t="str">
        <x:v>Value_Cycle_Rate</x:v>
      </x:c>
      <x:c r="AA5" s="111" t="str">
        <x:v>Closed_Commercial_Cycles</x:v>
      </x:c>
      <x:c r="AB5" s="111" t="str">
        <x:v>Net_Revenue_JPY</x:v>
      </x:c>
      <x:c r="AC5" s="111" t="str">
        <x:v>Cash_Contribution_JPY</x:v>
      </x:c>
      <x:c r="AD5" s="111" t="str">
        <x:v>Fully_Loaded_Contribution_JPY</x:v>
      </x:c>
      <x:c r="AE5" s="111" t="str">
        <x:v>Renewal_Decisions</x:v>
      </x:c>
      <x:c r="AF5" s="111" t="str">
        <x:v>Retained_Accounts</x:v>
      </x:c>
      <x:c r="AG5" s="111" t="str">
        <x:v>Logo_Retention</x:v>
      </x:c>
      <x:c r="AH5" s="37" t="str">
        <x:v>Decision_Status</x:v>
      </x:c>
    </x:row>
    <x:row r="6">
      <x:c r="A6" s="188" t="str">
        <x:v>Baseline</x:v>
      </x:c>
      <x:c r="B6" s="175" t="n">
        <x:f>IF($A6="Overall",SUM('Jobs'!$AB$6:$AB$65),SUMIFS('Jobs'!$AB$6:$AB$65,'Jobs'!$J$6:$J$65,$A6))</x:f>
        <x:v>12</x:v>
      </x:c>
      <x:c r="C6" s="175" t="n">
        <x:f>IF($A6="Overall",SUMIFS('Jobs'!$AE$6:$AE$65,'Jobs'!$AB$6:$AB$65,1),SUMIFS('Jobs'!$AE$6:$AE$65,'Jobs'!$J$6:$J$65,$A6,'Jobs'!$AB$6:$AB$65,1))</x:f>
        <x:v>11</x:v>
      </x:c>
      <x:c r="D6" s="186" t="n">
        <x:f>IFERROR($C6/$B6,0)</x:f>
        <x:v>0.9166666666666666</x:v>
      </x:c>
      <x:c r="E6" s="175" t="n">
        <x:f>IF($A6="Overall",COUNTIFS('Jobs'!$AC$6:$AC$65,1,'Jobs'!$AE$6:$AE$65,1),COUNTIFS('Jobs'!$J$6:$J$65,$A6,'Jobs'!$AC$6:$AC$65,1,'Jobs'!$AE$6:$AE$65,1))</x:f>
        <x:v>11</x:v>
      </x:c>
      <x:c r="F6" s="175" t="n">
        <x:f>IF($A6="Overall",SUMIFS('Jobs'!$AF$6:$AF$65,'Jobs'!$AC$6:$AC$65,1),SUMIFS('Jobs'!$AF$6:$AF$65,'Jobs'!$J$6:$J$65,$A6,'Jobs'!$AC$6:$AC$65,1))</x:f>
        <x:v>5</x:v>
      </x:c>
      <x:c r="G6" s="186" t="n">
        <x:f>IFERROR($F6/$E6,0)</x:f>
        <x:v>0.45454545454545453</x:v>
      </x:c>
      <x:c r="H6" s="175" t="n">
        <x:f>IF($A6="Overall",SUMIFS('Jobs'!$AG$6:$AG$65,'Jobs'!$AC$6:$AC$65,1),SUMIFS('Jobs'!$AG$6:$AG$65,'Jobs'!$J$6:$J$65,$A6,'Jobs'!$AC$6:$AC$65,1))</x:f>
        <x:v>9</x:v>
      </x:c>
      <x:c r="I6" s="186" t="n">
        <x:f>IFERROR($H6/$E6,0)</x:f>
        <x:v>0.8181818181818182</x:v>
      </x:c>
      <x:c r="J6" s="175" t="n">
        <x:f>IF($A6="Overall",COUNTIFS('Jobs'!$AC$6:$AC$65,1,'Jobs'!$AE$6:$AE$65,1,'Jobs'!$T$6:$T$65,1),COUNTIFS('Jobs'!$J$6:$J$65,$A6,'Jobs'!$AC$6:$AC$65,1,'Jobs'!$AE$6:$AE$65,1,'Jobs'!$T$6:$T$65,1))</x:f>
        <x:v>11</x:v>
      </x:c>
      <x:c r="K6" s="186" t="n">
        <x:f>IFERROR($J6/$E6,0)</x:f>
        <x:v>1</x:v>
      </x:c>
      <x:c r="L6" s="175" t="n">
        <x:f>IF($A6="Overall",SUMIFS('Jobs'!$AT$6:$AT$65,'Jobs'!$AC$6:$AC$65,1),SUMIFS('Jobs'!$AT$6:$AT$65,'Jobs'!$J$6:$J$65,$A6,'Jobs'!$AC$6:$AC$65,1))</x:f>
        <x:v>9</x:v>
      </x:c>
      <x:c r="M6" s="186" t="n">
        <x:f>IFERROR($L6/$E6,0)</x:f>
        <x:v>0.8181818181818182</x:v>
      </x:c>
      <x:c r="N6" s="175" t="n">
        <x:f>IF($A6="Overall",SUM('Jobs'!$U$6:$U$65),SUMIFS('Jobs'!$U$6:$U$65,'Jobs'!$J$6:$J$65,$A6))</x:f>
        <x:v>0</x:v>
      </x:c>
      <x:c r="O6" s="175" t="n">
        <x:f>IF($A6="Overall",SUM('Jobs'!$AD$6:$AD$65),SUMIFS('Jobs'!$AD$6:$AD$65,'Jobs'!$J$6:$J$65,$A6))</x:f>
        <x:v>8</x:v>
      </x:c>
      <x:c r="P6" s="175" t="n">
        <x:f>IF($A6="Overall",SUMIFS('Jobs'!$AH$6:$AH$65,'Jobs'!$AD$6:$AD$65,1),SUMIFS('Jobs'!$AH$6:$AH$65,'Jobs'!$J$6:$J$65,$A6,'Jobs'!$AD$6:$AD$65,1))</x:f>
        <x:v>5</x:v>
      </x:c>
      <x:c r="Q6" s="186" t="n">
        <x:f>IFERROR($P6/$O6,0)</x:f>
        <x:v>0.625</x:v>
      </x:c>
      <x:c r="R6" s="175" t="n">
        <x:f>IF($A6="Overall",SUMIFS('Jobs'!$AL$6:$AL$65,'Jobs'!$AD$6:$AD$65,1),SUMIFS('Jobs'!$AL$6:$AL$65,'Jobs'!$J$6:$J$65,$A6,'Jobs'!$AD$6:$AD$65,1))</x:f>
        <x:v>4</x:v>
      </x:c>
      <x:c r="S6" s="186" t="n">
        <x:f>IFERROR($R6/$O6,0)</x:f>
        <x:v>0.5</x:v>
      </x:c>
      <x:c r="T6" s="175" t="n">
        <x:f>IF($A6="Overall",SUMIFS('Jobs'!$AO$6:$AO$65,'Jobs'!$AD$6:$AD$65,1),SUMIFS('Jobs'!$AO$6:$AO$65,'Jobs'!$J$6:$J$65,$A6,'Jobs'!$AD$6:$AD$65,1))</x:f>
        <x:v>22858.118268</x:v>
      </x:c>
      <x:c r="U6" s="175" t="n">
        <x:f>IF($R6=0,"",$T6/$R6)</x:f>
        <x:v>5714.529567</x:v>
      </x:c>
      <x:c r="V6" s="176" t="n">
        <x:f>IF($A6="Overall",SUMIFS('Jobs'!$AJ$6:$AJ$65,'Jobs'!$AD$6:$AD$65,1),SUMIFS('Jobs'!$AJ$6:$AJ$65,'Jobs'!$J$6:$J$65,$A6,'Jobs'!$AD$6:$AD$65,1))</x:f>
        <x:v>45</x:v>
      </x:c>
      <x:c r="W6" s="176" t="n">
        <x:f>IF($A6="Overall",SUMIFS('Jobs'!$AR$6:$AR$65,'Jobs'!$AD$6:$AD$65,1),SUMIFS('Jobs'!$AR$6:$AR$65,'Jobs'!$J$6:$J$65,$A6,'Jobs'!$AD$6:$AD$65,1))</x:f>
        <x:v>261</x:v>
      </x:c>
      <x:c r="X6" s="175" t="n">
        <x:f>IF($A6="Overall",SUM('Value_Cycles'!$K$6:$K$65),SUMIFS('Value_Cycles'!$K$6:$K$65,'Value_Cycles'!$I$6:$I$65,$A6))</x:f>
        <x:v>8</x:v>
      </x:c>
      <x:c r="Y6" s="175" t="n">
        <x:f>IF($A6="Overall",SUM('Value_Cycles'!$T$6:$T$65),SUMIFS('Value_Cycles'!$T$6:$T$65,'Value_Cycles'!$I$6:$I$65,$A6))</x:f>
        <x:v>4</x:v>
      </x:c>
      <x:c r="Z6" s="186" t="n">
        <x:f>IFERROR($Y6/$X6,0)</x:f>
        <x:v>0.5</x:v>
      </x:c>
      <x:c r="AA6" s="175" t="n">
        <x:f>IF($A6="Overall",COUNTIF('Commercial_Cycles'!$G$6:$G$65,"closed"),COUNTIFS('Commercial_Cycles'!$H$6:$H$65,$A6,'Commercial_Cycles'!$G$6:$G$65,"closed"))</x:f>
        <x:v>12</x:v>
      </x:c>
      <x:c r="AB6" s="175" t="n">
        <x:f>IF($A6="Overall",SUM('Commercial_Cycles'!$AB$6:$AB$65),SUMIFS('Commercial_Cycles'!$AB$6:$AB$65,'Commercial_Cycles'!$H$6:$H$65,$A6))</x:f>
        <x:v>595000</x:v>
      </x:c>
      <x:c r="AC6" s="175" t="n">
        <x:f>IF($A6="Overall",SUM('Commercial_Cycles'!$AE$6:$AE$65),SUMIFS('Commercial_Cycles'!$AE$6:$AE$65,'Commercial_Cycles'!$H$6:$H$65,$A6))</x:f>
        <x:v>567474.744812</x:v>
      </x:c>
      <x:c r="AD6" s="175" t="n">
        <x:f>IF($A6="Overall",SUM('Commercial_Cycles'!$AG$6:$AG$65),SUMIFS('Commercial_Cycles'!$AG$6:$AG$65,'Commercial_Cycles'!$H$6:$H$65,$A6))</x:f>
        <x:v>538674.744812</x:v>
      </x:c>
      <x:c r="AE6" s="175" t="n">
        <x:f>IF($A6="Overall",SUM('Commercial_Cycles'!$AL$6:$AL$65),SUMIFS('Commercial_Cycles'!$AL$6:$AL$65,'Commercial_Cycles'!$H$6:$H$65,$A6))</x:f>
        <x:v>4</x:v>
      </x:c>
      <x:c r="AF6" s="175" t="n">
        <x:f>IF($A6="Overall",SUM('Commercial_Cycles'!$AM$6:$AM$65),SUMIFS('Commercial_Cycles'!$AM$6:$AM$65,'Commercial_Cycles'!$H$6:$H$65,$A6))</x:f>
        <x:v>3</x:v>
      </x:c>
      <x:c r="AG6" s="186" t="n">
        <x:f>IFERROR($AF6/$AE6,0)</x:f>
        <x:v>0.75</x:v>
      </x:c>
      <x:c r="AH6" s="189" t="str">
        <x:f>IF($N6&gt;'Assumptions'!$B$14,"STOP",IF(OR(IF($A6="Overall",SUM('Jobs'!$AS$6:$AS$65),SUMIFS('Jobs'!$AS$6:$AS$65,'Jobs'!$J$6:$J$65,$A6))&gt;0,IF($A6="Overall",COUNTIFS('Commercial_Cycles'!$AK$6:$AK$65,1,'Commercial_Cycles'!$AL$6:$AL$65,0),COUNTIFS('Commercial_Cycles'!$H$6:$H$65,$A6,'Commercial_Cycles'!$AK$6:$AK$65,1,'Commercial_Cycles'!$AL$6:$AL$65,0))&gt;0),"UNKNOWN",IF($K6&lt;'Assumptions'!$B$11,"PAUSE",IF($O6&lt;'Assumptions'!$B$10,"UNKNOWN",IF(OR($Q6&lt;'Assumptions'!$B$12,$S6&lt;'Assumptions'!$B$13,$R6=0,$U6&gt;'Assumptions'!$B$15,IFERROR($AD6/$AA6,0)&lt;'Assumptions'!$B$16,IFERROR($V6/$O6,0)&gt;'Assumptions'!$B$19),"CHANGE","EXPAND CANDIDATE")))))</x:f>
        <x:v>CHANGE</x:v>
      </x:c>
    </x:row>
    <x:row r="7">
      <x:c r="A7" s="188" t="str">
        <x:v>Candidate</x:v>
      </x:c>
      <x:c r="B7" s="175" t="n">
        <x:f>IF($A7="Overall",SUM('Jobs'!$AB$6:$AB$65),SUMIFS('Jobs'!$AB$6:$AB$65,'Jobs'!$J$6:$J$65,$A7))</x:f>
        <x:v>12</x:v>
      </x:c>
      <x:c r="C7" s="175" t="n">
        <x:f>IF($A7="Overall",SUMIFS('Jobs'!$AE$6:$AE$65,'Jobs'!$AB$6:$AB$65,1),SUMIFS('Jobs'!$AE$6:$AE$65,'Jobs'!$J$6:$J$65,$A7,'Jobs'!$AB$6:$AB$65,1))</x:f>
        <x:v>11</x:v>
      </x:c>
      <x:c r="D7" s="186" t="n">
        <x:f>IFERROR($C7/$B7,0)</x:f>
        <x:v>0.9166666666666666</x:v>
      </x:c>
      <x:c r="E7" s="175" t="n">
        <x:f>IF($A7="Overall",COUNTIFS('Jobs'!$AC$6:$AC$65,1,'Jobs'!$AE$6:$AE$65,1),COUNTIFS('Jobs'!$J$6:$J$65,$A7,'Jobs'!$AC$6:$AC$65,1,'Jobs'!$AE$6:$AE$65,1))</x:f>
        <x:v>11</x:v>
      </x:c>
      <x:c r="F7" s="175" t="n">
        <x:f>IF($A7="Overall",SUMIFS('Jobs'!$AF$6:$AF$65,'Jobs'!$AC$6:$AC$65,1),SUMIFS('Jobs'!$AF$6:$AF$65,'Jobs'!$J$6:$J$65,$A7,'Jobs'!$AC$6:$AC$65,1))</x:f>
        <x:v>7</x:v>
      </x:c>
      <x:c r="G7" s="186" t="n">
        <x:f>IFERROR($F7/$E7,0)</x:f>
        <x:v>0.6363636363636364</x:v>
      </x:c>
      <x:c r="H7" s="175" t="n">
        <x:f>IF($A7="Overall",SUMIFS('Jobs'!$AG$6:$AG$65,'Jobs'!$AC$6:$AC$65,1),SUMIFS('Jobs'!$AG$6:$AG$65,'Jobs'!$J$6:$J$65,$A7,'Jobs'!$AC$6:$AC$65,1))</x:f>
        <x:v>9</x:v>
      </x:c>
      <x:c r="I7" s="186" t="n">
        <x:f>IFERROR($H7/$E7,0)</x:f>
        <x:v>0.8181818181818182</x:v>
      </x:c>
      <x:c r="J7" s="175" t="n">
        <x:f>IF($A7="Overall",COUNTIFS('Jobs'!$AC$6:$AC$65,1,'Jobs'!$AE$6:$AE$65,1,'Jobs'!$T$6:$T$65,1),COUNTIFS('Jobs'!$J$6:$J$65,$A7,'Jobs'!$AC$6:$AC$65,1,'Jobs'!$AE$6:$AE$65,1,'Jobs'!$T$6:$T$65,1))</x:f>
        <x:v>11</x:v>
      </x:c>
      <x:c r="K7" s="186" t="n">
        <x:f>IFERROR($J7/$E7,0)</x:f>
        <x:v>1</x:v>
      </x:c>
      <x:c r="L7" s="175" t="n">
        <x:f>IF($A7="Overall",SUMIFS('Jobs'!$AT$6:$AT$65,'Jobs'!$AC$6:$AC$65,1),SUMIFS('Jobs'!$AT$6:$AT$65,'Jobs'!$J$6:$J$65,$A7,'Jobs'!$AC$6:$AC$65,1))</x:f>
        <x:v>8</x:v>
      </x:c>
      <x:c r="M7" s="186" t="n">
        <x:f>IFERROR($L7/$E7,0)</x:f>
        <x:v>0.7272727272727273</x:v>
      </x:c>
      <x:c r="N7" s="175" t="n">
        <x:f>IF($A7="Overall",SUM('Jobs'!$U$6:$U$65),SUMIFS('Jobs'!$U$6:$U$65,'Jobs'!$J$6:$J$65,$A7))</x:f>
        <x:v>1</x:v>
      </x:c>
      <x:c r="O7" s="175" t="n">
        <x:f>IF($A7="Overall",SUM('Jobs'!$AD$6:$AD$65),SUMIFS('Jobs'!$AD$6:$AD$65,'Jobs'!$J$6:$J$65,$A7))</x:f>
        <x:v>8</x:v>
      </x:c>
      <x:c r="P7" s="175" t="n">
        <x:f>IF($A7="Overall",SUMIFS('Jobs'!$AH$6:$AH$65,'Jobs'!$AD$6:$AD$65,1),SUMIFS('Jobs'!$AH$6:$AH$65,'Jobs'!$J$6:$J$65,$A7,'Jobs'!$AD$6:$AD$65,1))</x:f>
        <x:v>6</x:v>
      </x:c>
      <x:c r="Q7" s="186" t="n">
        <x:f>IFERROR($P7/$O7,0)</x:f>
        <x:v>0.75</x:v>
      </x:c>
      <x:c r="R7" s="175" t="n">
        <x:f>IF($A7="Overall",SUMIFS('Jobs'!$AL$6:$AL$65,'Jobs'!$AD$6:$AD$65,1),SUMIFS('Jobs'!$AL$6:$AL$65,'Jobs'!$J$6:$J$65,$A7,'Jobs'!$AD$6:$AD$65,1))</x:f>
        <x:v>5</x:v>
      </x:c>
      <x:c r="S7" s="186" t="n">
        <x:f>IFERROR($R7/$O7,0)</x:f>
        <x:v>0.625</x:v>
      </x:c>
      <x:c r="T7" s="175" t="n">
        <x:f>IF($A7="Overall",SUMIFS('Jobs'!$AO$6:$AO$65,'Jobs'!$AD$6:$AD$65,1),SUMIFS('Jobs'!$AO$6:$AO$65,'Jobs'!$J$6:$J$65,$A7,'Jobs'!$AD$6:$AD$65,1))</x:f>
        <x:v>20555.303489333335</x:v>
      </x:c>
      <x:c r="U7" s="175" t="n">
        <x:f>IF($R7=0,"",$T7/$R7)</x:f>
        <x:v>4111.060697866667</x:v>
      </x:c>
      <x:c r="V7" s="176" t="n">
        <x:f>IF($A7="Overall",SUMIFS('Jobs'!$AJ$6:$AJ$65,'Jobs'!$AD$6:$AD$65,1),SUMIFS('Jobs'!$AJ$6:$AJ$65,'Jobs'!$J$6:$J$65,$A7,'Jobs'!$AD$6:$AD$65,1))</x:f>
        <x:v>0</x:v>
      </x:c>
      <x:c r="W7" s="176" t="n">
        <x:f>IF($A7="Overall",SUMIFS('Jobs'!$AR$6:$AR$65,'Jobs'!$AD$6:$AD$65,1),SUMIFS('Jobs'!$AR$6:$AR$65,'Jobs'!$J$6:$J$65,$A7,'Jobs'!$AD$6:$AD$65,1))</x:f>
        <x:v>338</x:v>
      </x:c>
      <x:c r="X7" s="175" t="n">
        <x:f>IF($A7="Overall",SUM('Value_Cycles'!$K$6:$K$65),SUMIFS('Value_Cycles'!$K$6:$K$65,'Value_Cycles'!$I$6:$I$65,$A7))</x:f>
        <x:v>8</x:v>
      </x:c>
      <x:c r="Y7" s="175" t="n">
        <x:f>IF($A7="Overall",SUM('Value_Cycles'!$T$6:$T$65),SUMIFS('Value_Cycles'!$T$6:$T$65,'Value_Cycles'!$I$6:$I$65,$A7))</x:f>
        <x:v>5</x:v>
      </x:c>
      <x:c r="Z7" s="186" t="n">
        <x:f>IFERROR($Y7/$X7,0)</x:f>
        <x:v>0.625</x:v>
      </x:c>
      <x:c r="AA7" s="175" t="n">
        <x:f>IF($A7="Overall",COUNTIF('Commercial_Cycles'!$G$6:$G$65,"closed"),COUNTIFS('Commercial_Cycles'!$H$6:$H$65,$A7,'Commercial_Cycles'!$G$6:$G$65,"closed"))</x:f>
        <x:v>12</x:v>
      </x:c>
      <x:c r="AB7" s="175" t="n">
        <x:f>IF($A7="Overall",SUM('Commercial_Cycles'!$AB$6:$AB$65),SUMIFS('Commercial_Cycles'!$AB$6:$AB$65,'Commercial_Cycles'!$H$6:$H$65,$A7))</x:f>
        <x:v>710000</x:v>
      </x:c>
      <x:c r="AC7" s="175" t="n">
        <x:f>IF($A7="Overall",SUM('Commercial_Cycles'!$AE$6:$AE$65),SUMIFS('Commercial_Cycles'!$AE$6:$AE$65,'Commercial_Cycles'!$H$6:$H$65,$A7))</x:f>
        <x:v>675467.123872</x:v>
      </x:c>
      <x:c r="AD7" s="175" t="n">
        <x:f>IF($A7="Overall",SUM('Commercial_Cycles'!$AG$6:$AG$65),SUMIFS('Commercial_Cycles'!$AG$6:$AG$65,'Commercial_Cycles'!$H$6:$H$65,$A7))</x:f>
        <x:v>652267.123872</x:v>
      </x:c>
      <x:c r="AE7" s="175" t="n">
        <x:f>IF($A7="Overall",SUM('Commercial_Cycles'!$AL$6:$AL$65),SUMIFS('Commercial_Cycles'!$AL$6:$AL$65,'Commercial_Cycles'!$H$6:$H$65,$A7))</x:f>
        <x:v>4</x:v>
      </x:c>
      <x:c r="AF7" s="175" t="n">
        <x:f>IF($A7="Overall",SUM('Commercial_Cycles'!$AM$6:$AM$65),SUMIFS('Commercial_Cycles'!$AM$6:$AM$65,'Commercial_Cycles'!$H$6:$H$65,$A7))</x:f>
        <x:v>3</x:v>
      </x:c>
      <x:c r="AG7" s="186" t="n">
        <x:f>IFERROR($AF7/$AE7,0)</x:f>
        <x:v>0.75</x:v>
      </x:c>
      <x:c r="AH7" s="189" t="str">
        <x:f>IF($N7&gt;'Assumptions'!$B$14,"STOP",IF(OR(IF($A7="Overall",SUM('Jobs'!$AS$6:$AS$65),SUMIFS('Jobs'!$AS$6:$AS$65,'Jobs'!$J$6:$J$65,$A7))&gt;0,IF($A7="Overall",COUNTIFS('Commercial_Cycles'!$AK$6:$AK$65,1,'Commercial_Cycles'!$AL$6:$AL$65,0),COUNTIFS('Commercial_Cycles'!$H$6:$H$65,$A7,'Commercial_Cycles'!$AK$6:$AK$65,1,'Commercial_Cycles'!$AL$6:$AL$65,0))&gt;0),"UNKNOWN",IF($K7&lt;'Assumptions'!$B$11,"PAUSE",IF($O7&lt;'Assumptions'!$B$10,"UNKNOWN",IF(OR($Q7&lt;'Assumptions'!$B$12,$S7&lt;'Assumptions'!$B$13,$R7=0,$U7&gt;'Assumptions'!$B$15,IFERROR($AD7/$AA7,0)&lt;'Assumptions'!$B$16,IFERROR($V7/$O7,0)&gt;'Assumptions'!$B$19),"CHANGE","EXPAND CANDIDATE")))))</x:f>
        <x:v>STOP</x:v>
      </x:c>
    </x:row>
    <x:row r="8">
      <x:c r="A8" s="188" t="str">
        <x:v>Overall</x:v>
      </x:c>
      <x:c r="B8" s="175" t="n">
        <x:f>IF($A8="Overall",SUM('Jobs'!$AB$6:$AB$65),SUMIFS('Jobs'!$AB$6:$AB$65,'Jobs'!$J$6:$J$65,$A8))</x:f>
        <x:v>24</x:v>
      </x:c>
      <x:c r="C8" s="175" t="n">
        <x:f>IF($A8="Overall",SUMIFS('Jobs'!$AE$6:$AE$65,'Jobs'!$AB$6:$AB$65,1),SUMIFS('Jobs'!$AE$6:$AE$65,'Jobs'!$J$6:$J$65,$A8,'Jobs'!$AB$6:$AB$65,1))</x:f>
        <x:v>22</x:v>
      </x:c>
      <x:c r="D8" s="186" t="n">
        <x:f>IFERROR($C8/$B8,0)</x:f>
        <x:v>0.9166666666666666</x:v>
      </x:c>
      <x:c r="E8" s="175" t="n">
        <x:f>IF($A8="Overall",COUNTIFS('Jobs'!$AC$6:$AC$65,1,'Jobs'!$AE$6:$AE$65,1),COUNTIFS('Jobs'!$J$6:$J$65,$A8,'Jobs'!$AC$6:$AC$65,1,'Jobs'!$AE$6:$AE$65,1))</x:f>
        <x:v>22</x:v>
      </x:c>
      <x:c r="F8" s="175" t="n">
        <x:f>IF($A8="Overall",SUMIFS('Jobs'!$AF$6:$AF$65,'Jobs'!$AC$6:$AC$65,1),SUMIFS('Jobs'!$AF$6:$AF$65,'Jobs'!$J$6:$J$65,$A8,'Jobs'!$AC$6:$AC$65,1))</x:f>
        <x:v>12</x:v>
      </x:c>
      <x:c r="G8" s="186" t="n">
        <x:f>IFERROR($F8/$E8,0)</x:f>
        <x:v>0.5454545454545454</x:v>
      </x:c>
      <x:c r="H8" s="175" t="n">
        <x:f>IF($A8="Overall",SUMIFS('Jobs'!$AG$6:$AG$65,'Jobs'!$AC$6:$AC$65,1),SUMIFS('Jobs'!$AG$6:$AG$65,'Jobs'!$J$6:$J$65,$A8,'Jobs'!$AC$6:$AC$65,1))</x:f>
        <x:v>18</x:v>
      </x:c>
      <x:c r="I8" s="186" t="n">
        <x:f>IFERROR($H8/$E8,0)</x:f>
        <x:v>0.8181818181818182</x:v>
      </x:c>
      <x:c r="J8" s="175" t="n">
        <x:f>IF($A8="Overall",COUNTIFS('Jobs'!$AC$6:$AC$65,1,'Jobs'!$AE$6:$AE$65,1,'Jobs'!$T$6:$T$65,1),COUNTIFS('Jobs'!$J$6:$J$65,$A8,'Jobs'!$AC$6:$AC$65,1,'Jobs'!$AE$6:$AE$65,1,'Jobs'!$T$6:$T$65,1))</x:f>
        <x:v>22</x:v>
      </x:c>
      <x:c r="K8" s="186" t="n">
        <x:f>IFERROR($J8/$E8,0)</x:f>
        <x:v>1</x:v>
      </x:c>
      <x:c r="L8" s="175" t="n">
        <x:f>IF($A8="Overall",SUMIFS('Jobs'!$AT$6:$AT$65,'Jobs'!$AC$6:$AC$65,1),SUMIFS('Jobs'!$AT$6:$AT$65,'Jobs'!$J$6:$J$65,$A8,'Jobs'!$AC$6:$AC$65,1))</x:f>
        <x:v>17</x:v>
      </x:c>
      <x:c r="M8" s="186" t="n">
        <x:f>IFERROR($L8/$E8,0)</x:f>
        <x:v>0.7727272727272727</x:v>
      </x:c>
      <x:c r="N8" s="175" t="n">
        <x:f>IF($A8="Overall",SUM('Jobs'!$U$6:$U$65),SUMIFS('Jobs'!$U$6:$U$65,'Jobs'!$J$6:$J$65,$A8))</x:f>
        <x:v>1</x:v>
      </x:c>
      <x:c r="O8" s="175" t="n">
        <x:f>IF($A8="Overall",SUM('Jobs'!$AD$6:$AD$65),SUMIFS('Jobs'!$AD$6:$AD$65,'Jobs'!$J$6:$J$65,$A8))</x:f>
        <x:v>16</x:v>
      </x:c>
      <x:c r="P8" s="175" t="n">
        <x:f>IF($A8="Overall",SUMIFS('Jobs'!$AH$6:$AH$65,'Jobs'!$AD$6:$AD$65,1),SUMIFS('Jobs'!$AH$6:$AH$65,'Jobs'!$J$6:$J$65,$A8,'Jobs'!$AD$6:$AD$65,1))</x:f>
        <x:v>11</x:v>
      </x:c>
      <x:c r="Q8" s="186" t="n">
        <x:f>IFERROR($P8/$O8,0)</x:f>
        <x:v>0.6875</x:v>
      </x:c>
      <x:c r="R8" s="175" t="n">
        <x:f>IF($A8="Overall",SUMIFS('Jobs'!$AL$6:$AL$65,'Jobs'!$AD$6:$AD$65,1),SUMIFS('Jobs'!$AL$6:$AL$65,'Jobs'!$J$6:$J$65,$A8,'Jobs'!$AD$6:$AD$65,1))</x:f>
        <x:v>9</x:v>
      </x:c>
      <x:c r="S8" s="186" t="n">
        <x:f>IFERROR($R8/$O8,0)</x:f>
        <x:v>0.5625</x:v>
      </x:c>
      <x:c r="T8" s="175" t="n">
        <x:f>IF($A8="Overall",SUMIFS('Jobs'!$AO$6:$AO$65,'Jobs'!$AD$6:$AD$65,1),SUMIFS('Jobs'!$AO$6:$AO$65,'Jobs'!$J$6:$J$65,$A8,'Jobs'!$AD$6:$AD$65,1))</x:f>
        <x:v>43413.42175733334</x:v>
      </x:c>
      <x:c r="U8" s="175" t="n">
        <x:f>IF($R8=0,"",$T8/$R8)</x:f>
        <x:v>4823.713528592593</x:v>
      </x:c>
      <x:c r="V8" s="176" t="n">
        <x:f>IF($A8="Overall",SUMIFS('Jobs'!$AJ$6:$AJ$65,'Jobs'!$AD$6:$AD$65,1),SUMIFS('Jobs'!$AJ$6:$AJ$65,'Jobs'!$J$6:$J$65,$A8,'Jobs'!$AD$6:$AD$65,1))</x:f>
        <x:v>45</x:v>
      </x:c>
      <x:c r="W8" s="176" t="n">
        <x:f>IF($A8="Overall",SUMIFS('Jobs'!$AR$6:$AR$65,'Jobs'!$AD$6:$AD$65,1),SUMIFS('Jobs'!$AR$6:$AR$65,'Jobs'!$J$6:$J$65,$A8,'Jobs'!$AD$6:$AD$65,1))</x:f>
        <x:v>599</x:v>
      </x:c>
      <x:c r="X8" s="175" t="n">
        <x:f>IF($A8="Overall",SUM('Value_Cycles'!$K$6:$K$65),SUMIFS('Value_Cycles'!$K$6:$K$65,'Value_Cycles'!$I$6:$I$65,$A8))</x:f>
        <x:v>16</x:v>
      </x:c>
      <x:c r="Y8" s="175" t="n">
        <x:f>IF($A8="Overall",SUM('Value_Cycles'!$T$6:$T$65),SUMIFS('Value_Cycles'!$T$6:$T$65,'Value_Cycles'!$I$6:$I$65,$A8))</x:f>
        <x:v>9</x:v>
      </x:c>
      <x:c r="Z8" s="186" t="n">
        <x:f>IFERROR($Y8/$X8,0)</x:f>
        <x:v>0.5625</x:v>
      </x:c>
      <x:c r="AA8" s="175" t="n">
        <x:f>IF($A8="Overall",COUNTIF('Commercial_Cycles'!$G$6:$G$65,"closed"),COUNTIFS('Commercial_Cycles'!$H$6:$H$65,$A8,'Commercial_Cycles'!$G$6:$G$65,"closed"))</x:f>
        <x:v>24</x:v>
      </x:c>
      <x:c r="AB8" s="175" t="n">
        <x:f>IF($A8="Overall",SUM('Commercial_Cycles'!$AB$6:$AB$65),SUMIFS('Commercial_Cycles'!$AB$6:$AB$65,'Commercial_Cycles'!$H$6:$H$65,$A8))</x:f>
        <x:v>1305000</x:v>
      </x:c>
      <x:c r="AC8" s="175" t="n">
        <x:f>IF($A8="Overall",SUM('Commercial_Cycles'!$AE$6:$AE$65),SUMIFS('Commercial_Cycles'!$AE$6:$AE$65,'Commercial_Cycles'!$H$6:$H$65,$A8))</x:f>
        <x:v>1242941.8686839999</x:v>
      </x:c>
      <x:c r="AD8" s="175" t="n">
        <x:f>IF($A8="Overall",SUM('Commercial_Cycles'!$AG$6:$AG$65),SUMIFS('Commercial_Cycles'!$AG$6:$AG$65,'Commercial_Cycles'!$H$6:$H$65,$A8))</x:f>
        <x:v>1190941.8686839999</x:v>
      </x:c>
      <x:c r="AE8" s="175" t="n">
        <x:f>IF($A8="Overall",SUM('Commercial_Cycles'!$AL$6:$AL$65),SUMIFS('Commercial_Cycles'!$AL$6:$AL$65,'Commercial_Cycles'!$H$6:$H$65,$A8))</x:f>
        <x:v>8</x:v>
      </x:c>
      <x:c r="AF8" s="175" t="n">
        <x:f>IF($A8="Overall",SUM('Commercial_Cycles'!$AM$6:$AM$65),SUMIFS('Commercial_Cycles'!$AM$6:$AM$65,'Commercial_Cycles'!$H$6:$H$65,$A8))</x:f>
        <x:v>6</x:v>
      </x:c>
      <x:c r="AG8" s="186" t="n">
        <x:f>IFERROR($AF8/$AE8,0)</x:f>
        <x:v>0.75</x:v>
      </x:c>
      <x:c r="AH8" s="189" t="str">
        <x:f>IF($N8&gt;'Assumptions'!$B$14,"STOP",IF(OR(IF($A8="Overall",SUM('Jobs'!$AS$6:$AS$65),SUMIFS('Jobs'!$AS$6:$AS$65,'Jobs'!$J$6:$J$65,$A8))&gt;0,IF($A8="Overall",COUNTIFS('Commercial_Cycles'!$AK$6:$AK$65,1,'Commercial_Cycles'!$AL$6:$AL$65,0),COUNTIFS('Commercial_Cycles'!$H$6:$H$65,$A8,'Commercial_Cycles'!$AK$6:$AK$65,1,'Commercial_Cycles'!$AL$6:$AL$65,0))&gt;0),"UNKNOWN",IF($K8&lt;'Assumptions'!$B$11,"PAUSE",IF($O8&lt;'Assumptions'!$B$10,"UNKNOWN",IF(OR($Q8&lt;'Assumptions'!$B$12,$S8&lt;'Assumptions'!$B$13,$R8=0,$U8&gt;'Assumptions'!$B$15,IFERROR($AD8/$AA8,0)&lt;'Assumptions'!$B$16,IFERROR($V8/$O8,0)&gt;'Assumptions'!$B$19),"CHANGE","EXPAND CANDIDATE")))))</x:f>
        <x:v>STOP</x:v>
      </x:c>
    </x:row>
  </x:sheetData>
  <x:mergeCells>
    <x:mergeCell ref="A1:AH2"/>
    <x:mergeCell ref="A3:AH3"/>
  </x:mergeCells>
  <x:conditionalFormatting sqref="AH6:AH8">
    <x:cfRule type="containsText" dxfId="20" priority="1" operator="containsText" text="PASS"/>
    <x:cfRule type="containsText" dxfId="21" priority="2" operator="containsText" text="EXPAND"/>
    <x:cfRule type="containsText" dxfId="22" priority="3" operator="containsText" text="OK"/>
    <x:cfRule type="containsText" dxfId="23" priority="4" operator="containsText" text="CHANGE"/>
    <x:cfRule type="containsText" dxfId="24" priority="5" operator="containsText" text="UNKNOWN"/>
    <x:cfRule type="containsText" dxfId="25" priority="6" operator="containsText" text="PAUSE"/>
    <x:cfRule type="containsText" dxfId="26" priority="7" operator="containsText" text="WARN"/>
    <x:cfRule type="containsText" dxfId="27" priority="8" operator="containsText" text="STOP"/>
    <x:cfRule type="containsText" dxfId="28" priority="9" operator="containsText" text="FAIL"/>
    <x:cfRule type="containsText" dxfId="29" priority="10" operator="containsText" text="NO-GO"/>
  </x:conditionalFormatting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3" hidden="0" customWidth="1"/>
    <x:col min="10" max="10" width="14" hidden="0" customWidth="1"/>
    <x:col min="11" max="11" width="18" hidden="0" customWidth="1"/>
    <x:col min="12" max="12" width="18" hidden="0" customWidth="1"/>
    <x:col min="13" max="13" width="18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</x:cols>
  <x:sheetData>
    <x:row r="1" ht="28" customHeight="1">
      <x:c r="A1" s="4" t="str">
        <x:v>AI Feature Operating Dashboard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</x:row>
    <x:row r="3" ht="32" customHeight="1">
      <x:c r="A3" s="8" t="str">
        <x:v>判断順序: Stop → data quality → customer value → full cost → retention/commercial。Sampleは架空で、CandidateにSev2を1件含むためStopを示します。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  <x:c r="O3" s="8"/>
      <x:c r="P3" s="8"/>
      <x:c r="Q3" s="8"/>
    </x:row>
    <x:row r="5">
      <x:c r="A5" s="111" t="str">
        <x:v>Business status</x:v>
      </x:c>
      <x:c r="B5" s="161" t="str">
        <x:f>IF('Checks'!$B$5&lt;&gt;"PASS","PAUSE-DATA",'Variant_Review'!$AH$8)</x:f>
        <x:v>STOP</x:v>
      </x:c>
      <x:c r="C5" s="111" t="str">
        <x:v>As-of</x:v>
      </x:c>
      <x:c r="D5" s="209" t="n">
        <x:f>'Assumptions'!$B$6</x:f>
        <x:v>46235</x:v>
      </x:c>
      <x:c r="E5" s="111" t="str">
        <x:v>Model checks</x:v>
      </x:c>
      <x:c r="F5" s="161" t="str">
        <x:f>'Checks'!$B$5</x:f>
        <x:v>PASS</x:v>
      </x:c>
      <x:c r="G5" s="111" t="str">
        <x:v>Invoice unallocated</x:v>
      </x:c>
      <x:c r="H5" s="182" t="n">
        <x:f>IF(COUNTIFS('Provider_Invoices'!$A$6:$A$65,"&lt;&gt;",'Provider_Invoices'!$M$6:$M$65,"")&gt;0,"",IF(SUM('Provider_Invoices'!$M$6:$M$65)=0,"",ABS(SUM('Provider_Invoices'!$O$6:$O$65))/ABS(SUM('Provider_Invoices'!$M$6:$M$65))))</x:f>
        <x:v>0</x:v>
      </x:c>
      <x:c r="J5" s="37" t="str">
        <x:v>Variant</x:v>
      </x:c>
      <x:c r="K5" s="38" t="str">
        <x:v>Value yield</x:v>
      </x:c>
      <x:c r="L5" s="39" t="str">
        <x:v>Safe independent yield</x:v>
      </x:c>
    </x:row>
    <x:row r="6">
      <x:c r="J6" t="str">
        <x:v>Baseline</x:v>
      </x:c>
      <x:c r="K6" s="182" t="n">
        <x:f>'Variant_Review'!$Q$6</x:f>
        <x:v>0.625</x:v>
      </x:c>
      <x:c r="L6" s="182" t="n">
        <x:f>'Variant_Review'!$S$6</x:f>
        <x:v>0.5</x:v>
      </x:c>
    </x:row>
    <x:row r="7">
      <x:c r="J7" t="str">
        <x:v>Candidate</x:v>
      </x:c>
      <x:c r="K7" s="182" t="n">
        <x:f>'Variant_Review'!$Q$7</x:f>
        <x:v>0.75</x:v>
      </x:c>
      <x:c r="L7" s="182" t="n">
        <x:f>'Variant_Review'!$S$7</x:f>
        <x:v>0.625</x:v>
      </x:c>
    </x:row>
    <x:row r="8" ht="38" customHeight="1">
      <x:c r="A8" s="212" t="str">
        <x:v>Execution-mature jobs</x:v>
      </x:c>
      <x:c r="B8" s="218" t="n">
        <x:f>'Variant_Review'!$B$8</x:f>
        <x:v>24</x:v>
      </x:c>
      <x:c r="C8" s="219" t="str">
        <x:v>Started jobs</x:v>
      </x:c>
      <x:c r="D8" s="218" t="n">
        <x:f>'Variant_Review'!$C$8</x:f>
        <x:v>22</x:v>
      </x:c>
      <x:c r="E8" s="212" t="str">
        <x:f>"Activation ("&amp;'Variant_Review'!$C$8&amp;"/"&amp;'Variant_Review'!$B$8&amp;")"</x:f>
        <x:v>Activation (22/24)</x:v>
      </x:c>
      <x:c r="F8" s="220" t="n">
        <x:f>'Variant_Review'!$D$8</x:f>
        <x:v>0.9166666666666666</x:v>
      </x:c>
      <x:c r="G8" s="212" t="str">
        <x:v>Critical jobs</x:v>
      </x:c>
      <x:c r="H8" s="218" t="n">
        <x:f>'Variant_Review'!$N$8</x:f>
        <x:v>1</x:v>
      </x:c>
    </x:row>
    <x:row r="9" ht="38" customHeight="1"/>
    <x:row r="10" ht="38" customHeight="1">
      <x:c r="A10" s="212" t="str">
        <x:f>"First pass ("&amp;'Variant_Review'!$F$8&amp;"/"&amp;'Variant_Review'!$E$8&amp;")"</x:f>
        <x:v>First pass (12/22)</x:v>
      </x:c>
      <x:c r="B10" s="220" t="n">
        <x:f>'Variant_Review'!$G$8</x:f>
        <x:v>0.5454545454545454</x:v>
      </x:c>
      <x:c r="C10" s="221" t="str">
        <x:f>"Final accepted ("&amp;'Variant_Review'!$H$8&amp;"/"&amp;'Variant_Review'!$E$8&amp;")"</x:f>
        <x:v>Final accepted (18/22)</x:v>
      </x:c>
      <x:c r="D10" s="220" t="n">
        <x:f>'Variant_Review'!$I$8</x:f>
        <x:v>0.8181818181818182</x:v>
      </x:c>
      <x:c r="E10" s="221" t="str">
        <x:f>"Judged ("&amp;'Variant_Review'!$J$8&amp;"/"&amp;'Variant_Review'!$E$8&amp;")"</x:f>
        <x:v>Judged (22/22)</x:v>
      </x:c>
      <x:c r="F10" s="220" t="n">
        <x:f>'Variant_Review'!$K$8</x:f>
        <x:v>1</x:v>
      </x:c>
      <x:c r="G10" s="221" t="str">
        <x:f>"Compliant ("&amp;'Variant_Review'!$L$8&amp;"/"&amp;'Variant_Review'!$E$8&amp;")"</x:f>
        <x:v>Compliant (17/22)</x:v>
      </x:c>
      <x:c r="H10" s="220" t="n">
        <x:f>'Variant_Review'!$M$8</x:f>
        <x:v>0.7727272727272727</x:v>
      </x:c>
    </x:row>
    <x:row r="11" ht="38" customHeight="1">
      <x:c r="B11" s="222"/>
      <x:c r="C11" s="222"/>
      <x:c r="D11" s="222"/>
      <x:c r="E11" s="222"/>
      <x:c r="F11" s="222"/>
      <x:c r="G11" s="222"/>
      <x:c r="H11" s="222"/>
    </x:row>
    <x:row r="12" ht="38" customHeight="1">
      <x:c r="A12" s="212" t="str">
        <x:f>"Value yield ("&amp;'Variant_Review'!$P$8&amp;"/"&amp;'Variant_Review'!$O$8&amp;")"</x:f>
        <x:v>Value yield (11/16)</x:v>
      </x:c>
      <x:c r="B12" s="220" t="n">
        <x:f>'Variant_Review'!$Q$8</x:f>
        <x:v>0.6875</x:v>
      </x:c>
      <x:c r="C12" s="221" t="str">
        <x:f>"Safe independent ("&amp;'Variant_Review'!$R$8&amp;"/"&amp;'Variant_Review'!$O$8&amp;")"</x:f>
        <x:v>Safe independent (9/16)</x:v>
      </x:c>
      <x:c r="D12" s="220" t="n">
        <x:f>'Variant_Review'!$S$8</x:f>
        <x:v>0.5625</x:v>
      </x:c>
      <x:c r="E12" s="221" t="str">
        <x:f>"Value cycles ("&amp;'Variant_Review'!$Y$8&amp;"/"&amp;'Variant_Review'!$X$8&amp;")"</x:f>
        <x:v>Value cycles (9/16)</x:v>
      </x:c>
      <x:c r="F12" s="220" t="n">
        <x:f>'Variant_Review'!$Z$8</x:f>
        <x:v>0.5625</x:v>
      </x:c>
      <x:c r="G12" s="221" t="str">
        <x:f>"Logo retained ("&amp;'Variant_Review'!$AF$8&amp;"/"&amp;'Variant_Review'!$AE$8&amp;")"</x:f>
        <x:v>Logo retained (6/8)</x:v>
      </x:c>
      <x:c r="H12" s="220" t="n">
        <x:f>'Variant_Review'!$AG$8</x:f>
        <x:v>0.75</x:v>
      </x:c>
    </x:row>
    <x:row r="13" ht="38" customHeight="1"/>
    <x:row r="14" ht="38" customHeight="1">
      <x:c r="A14" s="212" t="str">
        <x:v>Cost / safe independent value (JPY)</x:v>
      </x:c>
      <x:c r="B14" s="218" t="n">
        <x:f>'Variant_Review'!$U$8</x:f>
        <x:v>4823.713528592593</x:v>
      </x:c>
      <x:c r="C14" s="219" t="str">
        <x:v>Max job fully-loaded cost (JPY)</x:v>
      </x:c>
      <x:c r="D14" s="218" t="n">
        <x:f>MAX('Jobs'!$AO$6:$AO$65)</x:f>
        <x:v>9742.119501333333</x:v>
      </x:c>
      <x:c r="E14" s="212" t="str">
        <x:v>Founder rescue min</x:v>
      </x:c>
      <x:c r="F14" s="223" t="n">
        <x:f>'Variant_Review'!$V$8</x:f>
        <x:v>45</x:v>
      </x:c>
      <x:c r="G14" s="224" t="str">
        <x:v>Net customer min saved</x:v>
      </x:c>
      <x:c r="H14" s="223" t="n">
        <x:f>'Variant_Review'!$W$8</x:f>
        <x:v>599</x:v>
      </x:c>
    </x:row>
    <x:row r="15" ht="38" customHeight="1"/>
    <x:row r="16" ht="38" customHeight="1">
      <x:c r="A16" s="212" t="str">
        <x:v>Net revenue (JPY)</x:v>
      </x:c>
      <x:c r="B16" s="218" t="n">
        <x:f>'Variant_Review'!$AB$8</x:f>
        <x:v>1305000</x:v>
      </x:c>
      <x:c r="C16" s="219" t="str">
        <x:v>Cash contribution (JPY)</x:v>
      </x:c>
      <x:c r="D16" s="218" t="n">
        <x:f>'Variant_Review'!$AC$8</x:f>
        <x:v>1242941.8686839999</x:v>
      </x:c>
      <x:c r="E16" s="219" t="str">
        <x:v>Fully-loaded contribution (JPY)</x:v>
      </x:c>
      <x:c r="F16" s="218" t="n">
        <x:f>'Variant_Review'!$AD$8</x:f>
        <x:v>1190941.8686839999</x:v>
      </x:c>
      <x:c r="G16" s="212" t="str">
        <x:f>"Renewal decisions ("&amp;'Variant_Review'!$AF$8&amp;" retained)"</x:f>
        <x:v>Renewal decisions (6 retained)</x:v>
      </x:c>
      <x:c r="H16" s="218" t="n">
        <x:f>'Variant_Review'!$AE$8</x:f>
        <x:v>8</x:v>
      </x:c>
    </x:row>
    <x:row r="18">
      <x:c r="A18" s="227" t="str">
        <x:v>Invoice gross usage (USD)</x:v>
      </x:c>
      <x:c r="B18" s="232" t="n">
        <x:f>SUM('Provider_Invoices'!$F$6:$F$65)</x:f>
        <x:v>0.750617</x:v>
      </x:c>
      <x:c r="C18" s="227" t="str">
        <x:v>Provider credit (USD)</x:v>
      </x:c>
      <x:c r="D18" s="232" t="n">
        <x:f>SUM('Provider_Invoices'!$G$6:$G$65)</x:f>
        <x:v>0.02</x:v>
      </x:c>
      <x:c r="E18" s="227" t="str">
        <x:v>Cash paid (USD)</x:v>
      </x:c>
      <x:c r="F18" s="232" t="n">
        <x:f>SUM('Provider_Invoices'!$J$6:$J$65)</x:f>
        <x:v>0.730617</x:v>
      </x:c>
      <x:c r="G18" s="227" t="str">
        <x:v>Unallocated direct usage (USD)</x:v>
      </x:c>
      <x:c r="H18" s="232" t="n">
        <x:f>SUM('Provider_Invoices'!$O$6:$O$65)</x:f>
        <x:v>0</x:v>
      </x:c>
    </x:row>
    <x:row r="20">
      <x:c r="A20" s="252" t="str">
        <x:v>Interpretation: sample Candidate has one Sev2 critical job, so the correct action is STOP regardless of average quality or revenue. After containment and re-evaluation, use mature x/n, closed-invoice direct usage, exposed credit/unallocated cash, safe independent value, capacity, and account-level retention before any limited re-expansion.</x:v>
      </x:c>
      <x:c r="B20" s="253"/>
      <x:c r="C20" s="253"/>
      <x:c r="D20" s="253"/>
      <x:c r="E20" s="253"/>
      <x:c r="F20" s="253"/>
      <x:c r="G20" s="253"/>
      <x:c r="H20" s="254"/>
    </x:row>
    <x:row r="21">
      <x:c r="A21" s="255"/>
      <x:c r="B21" s="256"/>
      <x:c r="C21" s="256"/>
      <x:c r="D21" s="256"/>
      <x:c r="E21" s="256"/>
      <x:c r="F21" s="256"/>
      <x:c r="G21" s="256"/>
      <x:c r="H21" s="257"/>
    </x:row>
    <x:row r="22">
      <x:c r="A22" s="255"/>
      <x:c r="B22" s="256"/>
      <x:c r="C22" s="256"/>
      <x:c r="D22" s="256"/>
      <x:c r="E22" s="256"/>
      <x:c r="F22" s="256"/>
      <x:c r="G22" s="256"/>
      <x:c r="H22" s="257"/>
    </x:row>
    <x:row r="23">
      <x:c r="A23" s="258"/>
      <x:c r="B23" s="259"/>
      <x:c r="C23" s="259"/>
      <x:c r="D23" s="259"/>
      <x:c r="E23" s="259"/>
      <x:c r="F23" s="259"/>
      <x:c r="G23" s="259"/>
      <x:c r="H23" s="260"/>
    </x:row>
    <x:row r="25">
      <x:c r="J25" s="37" t="str">
        <x:v>Variant</x:v>
      </x:c>
      <x:c r="K25" s="39" t="str">
        <x:v>Cost / safe independent value</x:v>
      </x:c>
    </x:row>
    <x:row r="26">
      <x:c r="J26" t="str">
        <x:v>Baseline</x:v>
      </x:c>
      <x:c r="K26" s="171" t="n">
        <x:f>'Variant_Review'!$U$6</x:f>
        <x:v>5714.529567</x:v>
      </x:c>
    </x:row>
    <x:row r="27">
      <x:c r="J27" t="str">
        <x:v>Candidate</x:v>
      </x:c>
      <x:c r="K27" s="171" t="n">
        <x:f>'Variant_Review'!$U$7</x:f>
        <x:v>4111.060697866667</x:v>
      </x:c>
    </x:row>
    <x:row r="45">
      <x:c r="J45" s="37" t="str">
        <x:v>Cycle</x:v>
      </x:c>
      <x:c r="K45" s="38" t="str">
        <x:v>Baseline</x:v>
      </x:c>
      <x:c r="L45" s="38" t="str">
        <x:v>Candidate</x:v>
      </x:c>
      <x:c r="M45" s="39" t="str">
        <x:v>Overall</x:v>
      </x:c>
    </x:row>
    <x:row r="46">
      <x:c r="J46" t="n">
        <x:v>1</x:v>
      </x:c>
      <x:c r="K46" s="182" t="n">
        <x:f>IF(COUNTIFS('Value_Cycles'!$E$6:$E$65,$J46,'Value_Cycles'!$I$6:$I$65,"Baseline",'Value_Cycles'!$K$6:$K$65,1)=0,"",SUMIFS('Value_Cycles'!$T$6:$T$65,'Value_Cycles'!$E$6:$E$65,$J46,'Value_Cycles'!$I$6:$I$65,"Baseline")/COUNTIFS('Value_Cycles'!$E$6:$E$65,$J46,'Value_Cycles'!$I$6:$I$65,"Baseline",'Value_Cycles'!$K$6:$K$65,1))</x:f>
        <x:v>0.25</x:v>
      </x:c>
      <x:c r="L46" s="182" t="n">
        <x:f>IF(COUNTIFS('Value_Cycles'!$E$6:$E$65,$J46,'Value_Cycles'!$I$6:$I$65,"Candidate",'Value_Cycles'!$K$6:$K$65,1)=0,"",SUMIFS('Value_Cycles'!$T$6:$T$65,'Value_Cycles'!$E$6:$E$65,$J46,'Value_Cycles'!$I$6:$I$65,"Candidate")/COUNTIFS('Value_Cycles'!$E$6:$E$65,$J46,'Value_Cycles'!$I$6:$I$65,"Candidate",'Value_Cycles'!$K$6:$K$65,1))</x:f>
        <x:v>0.5</x:v>
      </x:c>
      <x:c r="M46" s="182" t="n">
        <x:f>IF(COUNTIFS('Value_Cycles'!$E$6:$E$65,$J46,'Value_Cycles'!$K$6:$K$65,1)=0,"",SUMIFS('Value_Cycles'!$T$6:$T$65,'Value_Cycles'!$E$6:$E$65,$J46)/COUNTIFS('Value_Cycles'!$E$6:$E$65,$J46,'Value_Cycles'!$K$6:$K$65,1))</x:f>
        <x:v>0.375</x:v>
      </x:c>
    </x:row>
    <x:row r="47">
      <x:c r="J47" t="n">
        <x:v>2</x:v>
      </x:c>
      <x:c r="K47" s="182" t="n">
        <x:f>IF(COUNTIFS('Value_Cycles'!$E$6:$E$65,$J47,'Value_Cycles'!$I$6:$I$65,"Baseline",'Value_Cycles'!$K$6:$K$65,1)=0,"",SUMIFS('Value_Cycles'!$T$6:$T$65,'Value_Cycles'!$E$6:$E$65,$J47,'Value_Cycles'!$I$6:$I$65,"Baseline")/COUNTIFS('Value_Cycles'!$E$6:$E$65,$J47,'Value_Cycles'!$I$6:$I$65,"Baseline",'Value_Cycles'!$K$6:$K$65,1))</x:f>
        <x:v>0.75</x:v>
      </x:c>
      <x:c r="L47" s="182" t="n">
        <x:f>IF(COUNTIFS('Value_Cycles'!$E$6:$E$65,$J47,'Value_Cycles'!$I$6:$I$65,"Candidate",'Value_Cycles'!$K$6:$K$65,1)=0,"",SUMIFS('Value_Cycles'!$T$6:$T$65,'Value_Cycles'!$E$6:$E$65,$J47,'Value_Cycles'!$I$6:$I$65,"Candidate")/COUNTIFS('Value_Cycles'!$E$6:$E$65,$J47,'Value_Cycles'!$I$6:$I$65,"Candidate",'Value_Cycles'!$K$6:$K$65,1))</x:f>
        <x:v>0.75</x:v>
      </x:c>
      <x:c r="M47" s="182" t="n">
        <x:f>IF(COUNTIFS('Value_Cycles'!$E$6:$E$65,$J47,'Value_Cycles'!$K$6:$K$65,1)=0,"",SUMIFS('Value_Cycles'!$T$6:$T$65,'Value_Cycles'!$E$6:$E$65,$J47)/COUNTIFS('Value_Cycles'!$E$6:$E$65,$J47,'Value_Cycles'!$K$6:$K$65,1))</x:f>
        <x:v>0.75</x:v>
      </x:c>
    </x:row>
    <x:row r="48">
      <x:c r="J48" t="n">
        <x:v>3</x:v>
      </x:c>
      <x:c r="K48" s="182" t="str">
        <x:f>IF(COUNTIFS('Value_Cycles'!$E$6:$E$65,$J48,'Value_Cycles'!$I$6:$I$65,"Baseline",'Value_Cycles'!$K$6:$K$65,1)=0,"",SUMIFS('Value_Cycles'!$T$6:$T$65,'Value_Cycles'!$E$6:$E$65,$J48,'Value_Cycles'!$I$6:$I$65,"Baseline")/COUNTIFS('Value_Cycles'!$E$6:$E$65,$J48,'Value_Cycles'!$I$6:$I$65,"Baseline",'Value_Cycles'!$K$6:$K$65,1))</x:f>
      </x:c>
      <x:c r="L48" s="182" t="str">
        <x:f>IF(COUNTIFS('Value_Cycles'!$E$6:$E$65,$J48,'Value_Cycles'!$I$6:$I$65,"Candidate",'Value_Cycles'!$K$6:$K$65,1)=0,"",SUMIFS('Value_Cycles'!$T$6:$T$65,'Value_Cycles'!$E$6:$E$65,$J48,'Value_Cycles'!$I$6:$I$65,"Candidate")/COUNTIFS('Value_Cycles'!$E$6:$E$65,$J48,'Value_Cycles'!$I$6:$I$65,"Candidate",'Value_Cycles'!$K$6:$K$65,1))</x:f>
      </x:c>
      <x:c r="M48" s="182" t="str">
        <x:f>IF(COUNTIFS('Value_Cycles'!$E$6:$E$65,$J48,'Value_Cycles'!$K$6:$K$65,1)=0,"",SUMIFS('Value_Cycles'!$T$6:$T$65,'Value_Cycles'!$E$6:$E$65,$J48)/COUNTIFS('Value_Cycles'!$E$6:$E$65,$J48,'Value_Cycles'!$K$6:$K$65,1))</x:f>
      </x:c>
    </x:row>
  </x:sheetData>
  <x:mergeCells>
    <x:mergeCell ref="A1:Q2"/>
    <x:mergeCell ref="A3:Q3"/>
    <x:mergeCell ref="A20:H23"/>
  </x:mergeCells>
  <x:conditionalFormatting sqref="B5:B5">
    <x:cfRule type="containsText" dxfId="50" priority="1" operator="containsText" text="PASS"/>
    <x:cfRule type="containsText" dxfId="51" priority="2" operator="containsText" text="EXPAND"/>
    <x:cfRule type="containsText" dxfId="52" priority="3" operator="containsText" text="OK"/>
    <x:cfRule type="containsText" dxfId="53" priority="4" operator="containsText" text="CHANGE"/>
    <x:cfRule type="containsText" dxfId="54" priority="5" operator="containsText" text="UNKNOWN"/>
    <x:cfRule type="containsText" dxfId="55" priority="6" operator="containsText" text="PAUSE"/>
    <x:cfRule type="containsText" dxfId="56" priority="7" operator="containsText" text="WARN"/>
    <x:cfRule type="containsText" dxfId="57" priority="8" operator="containsText" text="STOP"/>
    <x:cfRule type="containsText" dxfId="58" priority="9" operator="containsText" text="FAIL"/>
    <x:cfRule type="containsText" dxfId="59" priority="10" operator="containsText" text="NO-GO"/>
  </x:conditionalFormatting>
  <x:conditionalFormatting sqref="F5:F5">
    <x:cfRule type="containsText" dxfId="60" priority="11" operator="containsText" text="PASS"/>
    <x:cfRule type="containsText" dxfId="61" priority="12" operator="containsText" text="EXPAND"/>
    <x:cfRule type="containsText" dxfId="62" priority="13" operator="containsText" text="OK"/>
    <x:cfRule type="containsText" dxfId="63" priority="14" operator="containsText" text="CHANGE"/>
    <x:cfRule type="containsText" dxfId="64" priority="15" operator="containsText" text="UNKNOWN"/>
    <x:cfRule type="containsText" dxfId="65" priority="16" operator="containsText" text="PAUSE"/>
    <x:cfRule type="containsText" dxfId="66" priority="17" operator="containsText" text="WARN"/>
    <x:cfRule type="containsText" dxfId="67" priority="18" operator="containsText" text="STOP"/>
    <x:cfRule type="containsText" dxfId="68" priority="19" operator="containsText" text="FAIL"/>
    <x:cfRule type="containsText" dxfId="69" priority="20" operator="containsText" text="NO-GO"/>
  </x:conditionalFormatting>
  <x:pageMargins left="0.7" right="0.7" top="0.75" bottom="0.75" header="0.3" footer="0.3"/>
  <x:drawing xmlns:r="http://schemas.openxmlformats.org/officeDocument/2006/relationships" r:id="R8771569f0fc7432a"/>
</x:worksheet>
</file>

<file path=xl/worksheets/sheet13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22" hidden="0" customWidth="1"/>
    <x:col min="3" max="3" width="22" hidden="0" customWidth="1"/>
    <x:col min="4" max="4" width="34" hidden="0" customWidth="1"/>
    <x:col min="5" max="5" width="34" hidden="0" customWidth="1"/>
    <x:col min="6" max="6" width="24" hidden="0" customWidth="1"/>
    <x:col min="7" max="7" width="22" hidden="0" customWidth="1"/>
    <x:col min="8" max="8" width="28" hidden="0" customWidth="1"/>
    <x:col min="9" max="9" width="24" hidden="0" customWidth="1"/>
    <x:col min="10" max="10" width="30" hidden="0" customWidth="1"/>
    <x:col min="11" max="11" width="10" hidden="0" customWidth="1"/>
    <x:col min="12" max="12" width="42" hidden="0" customWidth="1"/>
  </x:cols>
  <x:sheetData>
    <x:row r="1" ht="28" customHeight="1">
      <x:c r="A1" s="4" t="str">
        <x:v>Metric Contracts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 ht="32" customHeight="1">
      <x:c r="A3" s="8" t="str">
        <x:v>指標名だけでなく、decision・grain・分子・分母・成熟・Unknown・actionを固定します。Rateは必ずx/nを併記します。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</x:row>
    <x:row r="5">
      <x:c r="A5" s="111" t="str">
        <x:v>Metric</x:v>
      </x:c>
      <x:c r="B5" s="111" t="str">
        <x:v>Decision</x:v>
      </x:c>
      <x:c r="C5" s="111" t="str">
        <x:v>Grain</x:v>
      </x:c>
      <x:c r="D5" s="111" t="str">
        <x:v>Numerator</x:v>
      </x:c>
      <x:c r="E5" s="111" t="str">
        <x:v>Denominator</x:v>
      </x:c>
      <x:c r="F5" s="111" t="str">
        <x:v>Maturity</x:v>
      </x:c>
      <x:c r="G5" s="111" t="str">
        <x:v>Segments</x:v>
      </x:c>
      <x:c r="H5" s="111" t="str">
        <x:v>Missing / zero</x:v>
      </x:c>
      <x:c r="I5" s="111" t="str">
        <x:v>Primary source</x:v>
      </x:c>
      <x:c r="J5" s="111" t="str">
        <x:v>Trigger / action</x:v>
      </x:c>
      <x:c r="K5" s="111" t="str">
        <x:v>Version</x:v>
      </x:c>
      <x:c r="L5" s="37" t="str">
        <x:v>Notes</x:v>
      </x:c>
    </x:row>
    <x:row r="6">
      <x:c r="A6" s="190" t="str">
        <x:v>Job activation</x:v>
      </x:c>
      <x:c r="B6" s="190" t="str">
        <x:v>Onboarding / offer</x:v>
      </x:c>
      <x:c r="C6" s="190" t="str">
        <x:v>eligible job</x:v>
      </x:c>
      <x:c r="D6" s="190" t="str">
        <x:v>started jobs</x:v>
      </x:c>
      <x:c r="E6" s="190" t="str">
        <x:v>execution-mature eligible jobs</x:v>
      </x:c>
      <x:c r="F6" s="190" t="str">
        <x:v>execution deadline</x:v>
      </x:c>
      <x:c r="G6" s="190" t="str">
        <x:v>variant, workflow</x:v>
      </x:c>
      <x:c r="H6" s="190" t="str">
        <x:v>Unknown; show not-started</x:v>
      </x:c>
      <x:c r="I6" s="190" t="str">
        <x:v>Jobs</x:v>
      </x:c>
      <x:c r="J6" s="190" t="str">
        <x:v>Low → offer/trust/input</x:v>
      </x:c>
      <x:c r="K6" s="190" t="str">
        <x:v>v1</x:v>
      </x:c>
      <x:c r="L6" s="191" t="str">
        <x:v>Account exposure is fallback only when jobs cannot be enumerated</x:v>
      </x:c>
    </x:row>
    <x:row r="7">
      <x:c r="A7" s="190" t="str">
        <x:v>First-pass acceptance</x:v>
      </x:c>
      <x:c r="B7" s="190" t="str">
        <x:v>Prompt/retrieval/UX</x:v>
      </x:c>
      <x:c r="C7" s="190" t="str">
        <x:v>started job</x:v>
      </x:c>
      <x:c r="D7" s="190" t="str">
        <x:v>accepted first presented output</x:v>
      </x:c>
      <x:c r="E7" s="190" t="str">
        <x:v>quality-mature started jobs</x:v>
      </x:c>
      <x:c r="F7" s="190" t="str">
        <x:v>quality_mature_at</x:v>
      </x:c>
      <x:c r="G7" s="190" t="str">
        <x:v>variant, risk</x:v>
      </x:c>
      <x:c r="H7" s="190" t="str">
        <x:v>No output remains failure</x:v>
      </x:c>
      <x:c r="I7" s="190" t="str">
        <x:v>Jobs</x:v>
      </x:c>
      <x:c r="J7" s="190" t="str">
        <x:v>Low → inspect corrections</x:v>
      </x:c>
      <x:c r="K7" s="190" t="str">
        <x:v>v1</x:v>
      </x:c>
      <x:c r="L7" s="191" t="str">
        <x:v>Provider transport retry is not a new presented output</x:v>
      </x:c>
    </x:row>
    <x:row r="8">
      <x:c r="A8" s="190" t="str">
        <x:v>Final acceptance</x:v>
      </x:c>
      <x:c r="B8" s="190" t="str">
        <x:v>Quality / service scope</x:v>
      </x:c>
      <x:c r="C8" s="190" t="str">
        <x:v>started job</x:v>
      </x:c>
      <x:c r="D8" s="190" t="str">
        <x:v>final accepted</x:v>
      </x:c>
      <x:c r="E8" s="190" t="str">
        <x:v>quality-mature started jobs</x:v>
      </x:c>
      <x:c r="F8" s="190" t="str">
        <x:v>quality_mature_at</x:v>
      </x:c>
      <x:c r="G8" s="190" t="str">
        <x:v>variant, workflow</x:v>
      </x:c>
      <x:c r="H8" s="190" t="str">
        <x:v>Unknown separate</x:v>
      </x:c>
      <x:c r="I8" s="190" t="str">
        <x:v>Jobs</x:v>
      </x:c>
      <x:c r="J8" s="190" t="str">
        <x:v>Low → route or scope</x:v>
      </x:c>
      <x:c r="K8" s="190" t="str">
        <x:v>v1</x:v>
      </x:c>
      <x:c r="L8" s="191" t="str">
        <x:v>Pair with human touch</x:v>
      </x:c>
    </x:row>
    <x:row r="9">
      <x:c r="A9" s="190" t="str">
        <x:v>Judged coverage</x:v>
      </x:c>
      <x:c r="B9" s="190" t="str">
        <x:v>Data quality</x:v>
      </x:c>
      <x:c r="C9" s="190" t="str">
        <x:v>started job</x:v>
      </x:c>
      <x:c r="D9" s="190" t="str">
        <x:v>judged jobs</x:v>
      </x:c>
      <x:c r="E9" s="190" t="str">
        <x:v>quality-mature started jobs</x:v>
      </x:c>
      <x:c r="F9" s="190" t="str">
        <x:v>quality_mature_at</x:v>
      </x:c>
      <x:c r="G9" s="190" t="str">
        <x:v>variant</x:v>
      </x:c>
      <x:c r="H9" s="190" t="str">
        <x:v>Below threshold = Pause</x:v>
      </x:c>
      <x:c r="I9" s="190" t="str">
        <x:v>Jobs</x:v>
      </x:c>
      <x:c r="J9" s="190" t="str">
        <x:v>Pause eval expansion</x:v>
      </x:c>
      <x:c r="K9" s="190" t="str">
        <x:v>v1</x:v>
      </x:c>
      <x:c r="L9" s="191" t="str">
        <x:v>Do not condition quality on judged-only silently</x:v>
      </x:c>
    </x:row>
    <x:row r="10">
      <x:c r="A10" s="190" t="str">
        <x:v>Policy-compliant success</x:v>
      </x:c>
      <x:c r="B10" s="190" t="str">
        <x:v>Promotion / automation</x:v>
      </x:c>
      <x:c r="C10" s="190" t="str">
        <x:v>started job</x:v>
      </x:c>
      <x:c r="D10" s="190" t="str">
        <x:v>accepted + judged + compliant</x:v>
      </x:c>
      <x:c r="E10" s="190" t="str">
        <x:v>quality-mature started jobs</x:v>
      </x:c>
      <x:c r="F10" s="190" t="str">
        <x:v>quality_mature_at</x:v>
      </x:c>
      <x:c r="G10" s="190" t="str">
        <x:v>risk, version</x:v>
      </x:c>
      <x:c r="H10" s="190" t="str">
        <x:v>Unknown separate</x:v>
      </x:c>
      <x:c r="I10" s="190" t="str">
        <x:v>Jobs / Review</x:v>
      </x:c>
      <x:c r="J10" s="190" t="str">
        <x:v>Regression → hold/rollback</x:v>
      </x:c>
      <x:c r="K10" s="190" t="str">
        <x:v>v1</x:v>
      </x:c>
      <x:c r="L10" s="191" t="str">
        <x:v>Goal success that violates policy is not success</x:v>
      </x:c>
    </x:row>
    <x:row r="11">
      <x:c r="A11" s="190" t="str">
        <x:v>Critical incident</x:v>
      </x:c>
      <x:c r="B11" s="190" t="str">
        <x:v>Stop</x:v>
      </x:c>
      <x:c r="C11" s="190" t="str">
        <x:v>started job / effect</x:v>
      </x:c>
      <x:c r="D11" s="190" t="str">
        <x:v>affected jobs plus incident count</x:v>
      </x:c>
      <x:c r="E11" s="190" t="str">
        <x:v>fixed relevant observation window</x:v>
      </x:c>
      <x:c r="F11" s="190" t="str">
        <x:v>incident window; Stop is immediate</x:v>
      </x:c>
      <x:c r="G11" s="190" t="str">
        <x:v>severity, effect</x:v>
      </x:c>
      <x:c r="H11" s="190" t="str">
        <x:v>0/n is not proof</x:v>
      </x:c>
      <x:c r="I11" s="190" t="str">
        <x:v>Jobs / Incident</x:v>
      </x:c>
      <x:c r="J11" s="190" t="str">
        <x:v>Any above limit → Stop</x:v>
      </x:c>
      <x:c r="K11" s="190" t="str">
        <x:v>v1</x:v>
      </x:c>
      <x:c r="L11" s="191" t="str">
        <x:v>Show all incidents before rates</x:v>
      </x:c>
    </x:row>
    <x:row r="12">
      <x:c r="A12" s="190" t="str">
        <x:v>Value yield</x:v>
      </x:c>
      <x:c r="B12" s="190" t="str">
        <x:v>Job / ICP</x:v>
      </x:c>
      <x:c r="C12" s="190" t="str">
        <x:v>eligible job</x:v>
      </x:c>
      <x:c r="D12" s="190" t="str">
        <x:v>value-confirmed jobs</x:v>
      </x:c>
      <x:c r="E12" s="190" t="str">
        <x:v>value-mature eligible jobs</x:v>
      </x:c>
      <x:c r="F12" s="190" t="str">
        <x:v>value_mature_at</x:v>
      </x:c>
      <x:c r="G12" s="190" t="str">
        <x:v>variant, workflow</x:v>
      </x:c>
      <x:c r="H12" s="190" t="str">
        <x:v>Immature excluded; early terminal included</x:v>
      </x:c>
      <x:c r="I12" s="190" t="str">
        <x:v>Jobs</x:v>
      </x:c>
      <x:c r="J12" s="190" t="str">
        <x:v>Low → change job/segment</x:v>
      </x:c>
      <x:c r="K12" s="190" t="str">
        <x:v>v1</x:v>
      </x:c>
      <x:c r="L12" s="191" t="str">
        <x:v>Output acceptance is not value</x:v>
      </x:c>
    </x:row>
    <x:row r="13">
      <x:c r="A13" s="190" t="str">
        <x:v>Safe independent value yield</x:v>
      </x:c>
      <x:c r="B13" s="190" t="str">
        <x:v>Scale / service dependence</x:v>
      </x:c>
      <x:c r="C13" s="190" t="str">
        <x:v>eligible job</x:v>
      </x:c>
      <x:c r="D13" s="190" t="str">
        <x:v>safe value with no founder rescue</x:v>
      </x:c>
      <x:c r="E13" s="190" t="str">
        <x:v>value-mature eligible jobs</x:v>
      </x:c>
      <x:c r="F13" s="190" t="str">
        <x:v>value_mature_at</x:v>
      </x:c>
      <x:c r="G13" s="190" t="str">
        <x:v>variant, account</x:v>
      </x:c>
      <x:c r="H13" s="190" t="str">
        <x:v>Zero remains zero</x:v>
      </x:c>
      <x:c r="I13" s="190" t="str">
        <x:v>Jobs / Human_Work</x:v>
      </x:c>
      <x:c r="J13" s="190" t="str">
        <x:v>Low → reduce rescue</x:v>
      </x:c>
      <x:c r="K13" s="190" t="str">
        <x:v>v1</x:v>
      </x:c>
      <x:c r="L13" s="191" t="str">
        <x:v>Planned review can remain</x:v>
      </x:c>
    </x:row>
    <x:row r="14">
      <x:c r="A14" s="190" t="str">
        <x:v>Cost / safe independent value</x:v>
      </x:c>
      <x:c r="B14" s="190" t="str">
        <x:v>Price / route</x:v>
      </x:c>
      <x:c r="C14" s="190" t="str">
        <x:v>mature eligible cohort</x:v>
      </x:c>
      <x:c r="D14" s="190" t="str">
        <x:v>closed-invoice direct usage + founder/provider labor</x:v>
      </x:c>
      <x:c r="E14" s="190" t="str">
        <x:v>safe independent values</x:v>
      </x:c>
      <x:c r="F14" s="190" t="str">
        <x:v>value-mature window + invoice close</x:v>
      </x:c>
      <x:c r="G14" s="190" t="str">
        <x:v>variant, account</x:v>
      </x:c>
      <x:c r="H14" s="190" t="str">
        <x:v>Undefined if denominator 0</x:v>
      </x:c>
      <x:c r="I14" s="190" t="str">
        <x:v>Invoice allocations / Human / Jobs</x:v>
      </x:c>
      <x:c r="J14" s="190" t="str">
        <x:v>High → price/limit/route</x:v>
      </x:c>
      <x:c r="K14" s="190" t="str">
        <x:v>v1</x:v>
      </x:c>
      <x:c r="L14" s="191" t="str">
        <x:v>Includes failed/retried jobs in numerator; unallocated invoice cost remains visible</x:v>
      </x:c>
    </x:row>
    <x:row r="15">
      <x:c r="A15" s="190" t="str">
        <x:v>Retry/fallback cost share</x:v>
      </x:c>
      <x:c r="B15" s="190" t="str">
        <x:v>Reliability / waste</x:v>
      </x:c>
      <x:c r="C15" s="190" t="str">
        <x:v>provider usage line</x:v>
      </x:c>
      <x:c r="D15" s="190" t="str">
        <x:v>failure-driven reconciled cost</x:v>
      </x:c>
      <x:c r="E15" s="190" t="str">
        <x:v>all reconciled usage cost</x:v>
      </x:c>
      <x:c r="F15" s="190" t="str">
        <x:v>invoice/cost close</x:v>
      </x:c>
      <x:c r="G15" s="190" t="str">
        <x:v>provider, error</x:v>
      </x:c>
      <x:c r="H15" s="190" t="str">
        <x:v>Unreconciled shown</x:v>
      </x:c>
      <x:c r="I15" s="190" t="str">
        <x:v>Provider_Usage</x:v>
      </x:c>
      <x:c r="J15" s="190" t="str">
        <x:v>High → classify retry</x:v>
      </x:c>
      <x:c r="K15" s="190" t="str">
        <x:v>v1</x:v>
      </x:c>
      <x:c r="L15" s="191" t="str">
        <x:v>Planned auxiliary/validation is not waste</x:v>
      </x:c>
    </x:row>
    <x:row r="16">
      <x:c r="A16" s="190" t="str">
        <x:v>Workflow value retention</x:v>
      </x:c>
      <x:c r="B16" s="190" t="str">
        <x:v>Product retention</x:v>
      </x:c>
      <x:c r="C16" s="190" t="str">
        <x:v>account×workflow×cycle</x:v>
      </x:c>
      <x:c r="D16" s="190" t="str">
        <x:v>value-active mature cycles</x:v>
      </x:c>
      <x:c r="E16" s="190" t="str">
        <x:v>mature value cycles</x:v>
      </x:c>
      <x:c r="F16" s="190" t="str">
        <x:v>natural cycle</x:v>
      </x:c>
      <x:c r="G16" s="190" t="str">
        <x:v>cohort, variant</x:v>
      </x:c>
      <x:c r="H16" s="190" t="str">
        <x:v>Early terminal included</x:v>
      </x:c>
      <x:c r="I16" s="190" t="str">
        <x:v>Value_Cycles</x:v>
      </x:c>
      <x:c r="J16" s="190" t="str">
        <x:v>Low → repeat job</x:v>
      </x:c>
      <x:c r="K16" s="190" t="str">
        <x:v>v1</x:v>
      </x:c>
      <x:c r="L16" s="191" t="str">
        <x:v>Paid/eligible vs first-value cohort definitions differ</x:v>
      </x:c>
    </x:row>
    <x:row r="17">
      <x:c r="A17" s="190" t="str">
        <x:v>Logo retention</x:v>
      </x:c>
      <x:c r="B17" s="190" t="str">
        <x:v>Commercial retention</x:v>
      </x:c>
      <x:c r="C17" s="190" t="str">
        <x:v>account</x:v>
      </x:c>
      <x:c r="D17" s="190" t="str">
        <x:v>renewed, expanded or reduced accounts</x:v>
      </x:c>
      <x:c r="E17" s="190" t="str">
        <x:v>mature renewal decisions</x:v>
      </x:c>
      <x:c r="F17" s="190" t="str">
        <x:v>renewal_decision_due_at</x:v>
      </x:c>
      <x:c r="G17" s="190" t="str">
        <x:v>cohort, plan</x:v>
      </x:c>
      <x:c r="H17" s="190" t="str">
        <x:v>Mature unknown = Unknown gate</x:v>
      </x:c>
      <x:c r="I17" s="190" t="str">
        <x:v>Commercial_Cycles</x:v>
      </x:c>
      <x:c r="J17" s="190" t="str">
        <x:v>Low → reason analysis</x:v>
      </x:c>
      <x:c r="K17" s="190" t="str">
        <x:v>v1</x:v>
      </x:c>
      <x:c r="L17" s="191" t="str">
        <x:v>Not tied to Cycle_No; not the same as value retention</x:v>
      </x:c>
    </x:row>
    <x:row r="18">
      <x:c r="A18" s="190" t="str">
        <x:v>Fully-loaded contribution</x:v>
      </x:c>
      <x:c r="B18" s="190" t="str">
        <x:v>Price / capacity</x:v>
      </x:c>
      <x:c r="C18" s="190" t="str">
        <x:v>account commercial cycle</x:v>
      </x:c>
      <x:c r="D18" s="190" t="str">
        <x:v>net revenue - variable cash - labor</x:v>
      </x:c>
      <x:c r="E18" s="190" t="str">
        <x:v>closed commercial cycles</x:v>
      </x:c>
      <x:c r="F18" s="190" t="str">
        <x:v>commercial close</x:v>
      </x:c>
      <x:c r="G18" s="190" t="str">
        <x:v>account, plan</x:v>
      </x:c>
      <x:c r="H18" s="190" t="str">
        <x:v>Unallocated revenue explicit</x:v>
      </x:c>
      <x:c r="I18" s="190" t="str">
        <x:v>Commercial_Cycles</x:v>
      </x:c>
      <x:c r="J18" s="190" t="str">
        <x:v>Negative → change price/scope</x:v>
      </x:c>
      <x:c r="K18" s="190" t="str">
        <x:v>v1</x:v>
      </x:c>
      <x:c r="L18" s="191" t="str">
        <x:v>Do not duplicate revenue by workflow</x:v>
      </x:c>
    </x:row>
  </x:sheetData>
  <x:mergeCells>
    <x:mergeCell ref="A1:L2"/>
    <x:mergeCell ref="A3:L3"/>
  </x:mergeCell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8" hidden="0" customWidth="1"/>
    <x:col min="2" max="2" width="18" hidden="0" customWidth="1"/>
    <x:col min="3" max="3" width="14" hidden="0" customWidth="1"/>
    <x:col min="4" max="4" width="42" hidden="0" customWidth="1"/>
    <x:col min="5" max="5" width="58" hidden="0" customWidth="1"/>
  </x:cols>
  <x:sheetData>
    <x:row r="1" ht="28" customHeight="1">
      <x:c r="A1" s="4" t="str">
        <x:v>Workbook Checks &amp; Controls</x:v>
      </x:c>
      <x:c r="B1" s="4"/>
      <x:c r="C1" s="4"/>
      <x:c r="D1" s="4"/>
      <x:c r="E1" s="4"/>
    </x:row>
    <x:row r="2">
      <x:c r="A2" s="4"/>
      <x:c r="B2" s="4"/>
      <x:c r="C2" s="4"/>
      <x:c r="D2" s="4"/>
      <x:c r="E2" s="4"/>
    </x:row>
    <x:row r="3" ht="32" customHeight="1">
      <x:c r="A3" s="8" t="str">
        <x:v>MODEL STATUSは構造・実請求照合・成熟度・source keyの状態です。Business Stop/Unknown/ChangeはDashboardで別判定します。FAILを先に解消してください。</x:v>
      </x:c>
      <x:c r="B3" s="8"/>
      <x:c r="C3" s="8"/>
      <x:c r="D3" s="8"/>
      <x:c r="E3" s="8"/>
    </x:row>
    <x:row r="5">
      <x:c r="A5" s="198" t="str">
        <x:v>MODEL STATUS</x:v>
      </x:c>
      <x:c r="B5" s="161" t="str">
        <x:f>IF(COUNTIF($C$10:$C$53,"FAIL")=0,"PASS","FAIL")</x:f>
        <x:v>PASS</x:v>
      </x:c>
      <x:c r="D5" s="86" t="str">
        <x:v>Failed checks first</x:v>
      </x:c>
      <x:c r="E5" s="86"/>
    </x:row>
    <x:row r="6">
      <x:c r="A6" s="199" t="str">
        <x:v>Failed checks</x:v>
      </x:c>
      <x:c r="B6" s="161" t="n">
        <x:f>COUNTIF($C$10:$C$53,"FAIL")</x:f>
        <x:v>0</x:v>
      </x:c>
      <x:c r="D6" s="86" t="str">
        <x:v>None when count = 0; otherwise review FAIL rows below.</x:v>
      </x:c>
      <x:c r="E6" s="86"/>
    </x:row>
    <x:row r="9">
      <x:c r="A9" s="111" t="str">
        <x:v>Check</x:v>
      </x:c>
      <x:c r="B9" s="111" t="str">
        <x:v>Delta / value</x:v>
      </x:c>
      <x:c r="C9" s="111" t="str">
        <x:v>Status</x:v>
      </x:c>
      <x:c r="D9" s="111" t="str">
        <x:v>Where to fix</x:v>
      </x:c>
      <x:c r="E9" s="37" t="str">
        <x:v>Notes</x:v>
      </x:c>
    </x:row>
    <x:row r="10">
      <x:c r="A10" s="200" t="str">
        <x:v>Missing provider route</x:v>
      </x:c>
      <x:c r="B10" s="201" t="n">
        <x:f>COUNTIFS('Provider_Usage'!$A$6:$A$185,"&lt;&gt;",'Provider_Usage'!$AJ$6:$AJ$185,0)</x:f>
        <x:v>0</x:v>
      </x:c>
      <x:c r="C10" s="202" t="str">
        <x:f>IF(B10=0,"PASS","FAIL")</x:f>
        <x:v>PASS</x:v>
      </x:c>
      <x:c r="D10" s="200" t="str">
        <x:v>Provider_Rates / Provider_Usage</x:v>
      </x:c>
      <x:c r="E10" s="203" t="str">
        <x:v>Every usage row resolves exactly one route</x:v>
      </x:c>
    </x:row>
    <x:row r="11">
      <x:c r="A11" s="200" t="str">
        <x:v>Provider usage orphan job</x:v>
      </x:c>
      <x:c r="B11" s="201" t="n">
        <x:f>COUNTIFS('Provider_Usage'!$A$6:$A$185,"&lt;&gt;",'Provider_Usage'!$AK$6:$AK$185,0)</x:f>
        <x:v>0</x:v>
      </x:c>
      <x:c r="C11" s="202" t="str">
        <x:f>IF(B11=0,"PASS","FAIL")</x:f>
        <x:v>PASS</x:v>
      </x:c>
      <x:c r="D11" s="200" t="str">
        <x:v>Provider_Usage / Jobs</x:v>
      </x:c>
      <x:c r="E11" s="203" t="str">
        <x:v>Every request maps to exactly one job</x:v>
      </x:c>
    </x:row>
    <x:row r="12">
      <x:c r="A12" s="200" t="str">
        <x:v>Human work orphan job</x:v>
      </x:c>
      <x:c r="B12" s="201" t="n">
        <x:f>COUNTIFS('Human_Work'!$A$6:$A$185,"&lt;&gt;",'Human_Work'!$T$6:$T$185,0)</x:f>
        <x:v>0</x:v>
      </x:c>
      <x:c r="C12" s="202" t="str">
        <x:f>IF(B12=0,"PASS","FAIL")</x:f>
        <x:v>PASS</x:v>
      </x:c>
      <x:c r="D12" s="200" t="str">
        <x:v>Human_Work / Jobs</x:v>
      </x:c>
      <x:c r="E12" s="203" t="str">
        <x:v>Every work row maps to exactly one job</x:v>
      </x:c>
    </x:row>
    <x:row r="13">
      <x:c r="A13" s="200" t="str">
        <x:v>Invoice allocation orphan invoice</x:v>
      </x:c>
      <x:c r="B13" s="201" t="n">
        <x:f>COUNTIFS('Invoice_Allocations'!$A$6:$A$185,"&lt;&gt;",'Invoice_Allocations'!$H$6:$H$185,0)</x:f>
        <x:v>0</x:v>
      </x:c>
      <x:c r="C13" s="202" t="str">
        <x:f>IF(B13=0,"PASS","FAIL")</x:f>
        <x:v>PASS</x:v>
      </x:c>
      <x:c r="D13" s="200" t="str">
        <x:v>Invoice_Allocations / Provider_Invoices</x:v>
      </x:c>
      <x:c r="E13" s="203" t="str">
        <x:v>Every allocation maps to one invoice</x:v>
      </x:c>
    </x:row>
    <x:row r="14">
      <x:c r="A14" s="200" t="str">
        <x:v>Invoice allocation orphan usage</x:v>
      </x:c>
      <x:c r="B14" s="201" t="n">
        <x:f>COUNTIFS('Invoice_Allocations'!$A$6:$A$185,"&lt;&gt;",'Invoice_Allocations'!$I$6:$I$185,0)</x:f>
        <x:v>0</x:v>
      </x:c>
      <x:c r="C14" s="202" t="str">
        <x:f>IF(B14=0,"PASS","FAIL")</x:f>
        <x:v>PASS</x:v>
      </x:c>
      <x:c r="D14" s="200" t="str">
        <x:v>Invoice_Allocations / Provider_Usage</x:v>
      </x:c>
      <x:c r="E14" s="203" t="str">
        <x:v>Every allocation maps to one usage row</x:v>
      </x:c>
    </x:row>
    <x:row r="15">
      <x:c r="A15" s="200" t="str">
        <x:v>Duplicate job/source keys</x:v>
      </x:c>
      <x:c r="B15" s="201" t="n">
        <x:f>COUNTIFS('Jobs'!$A$6:$A$65,"&lt;&gt;",'Jobs'!$AU$6:$AU$65,"&gt;1")</x:f>
        <x:v>0</x:v>
      </x:c>
      <x:c r="C15" s="202" t="str">
        <x:f>IF(B15=0,"PASS","FAIL")</x:f>
        <x:v>PASS</x:v>
      </x:c>
      <x:c r="D15" s="200" t="str">
        <x:v>Jobs</x:v>
      </x:c>
      <x:c r="E15" s="203" t="str">
        <x:v>Job_ID and source event key must be unique</x:v>
      </x:c>
    </x:row>
    <x:row r="16">
      <x:c r="A16" s="200" t="str">
        <x:v>Duplicate usage/request/source keys</x:v>
      </x:c>
      <x:c r="B16" s="201" t="n">
        <x:f>COUNTIFS('Provider_Usage'!$A$6:$A$185,"&lt;&gt;",'Provider_Usage'!$AL$6:$AL$185,"&gt;1")</x:f>
        <x:v>0</x:v>
      </x:c>
      <x:c r="C16" s="202" t="str">
        <x:f>IF(B16=0,"PASS","FAIL")</x:f>
        <x:v>PASS</x:v>
      </x:c>
      <x:c r="D16" s="200" t="str">
        <x:v>Provider_Usage</x:v>
      </x:c>
      <x:c r="E16" s="203" t="str">
        <x:v>Usage_ID, provider request ID and source key must be unique</x:v>
      </x:c>
    </x:row>
    <x:row r="17">
      <x:c r="A17" s="200" t="str">
        <x:v>Duplicate work/cost/source keys</x:v>
      </x:c>
      <x:c r="B17" s="201" t="n">
        <x:f>COUNTIFS('Human_Work'!$A$6:$A$185,"&lt;&gt;",'Human_Work'!$U$6:$U$185,"&gt;1")</x:f>
        <x:v>0</x:v>
      </x:c>
      <x:c r="C17" s="202" t="str">
        <x:f>IF(B17=0,"PASS","FAIL")</x:f>
        <x:v>PASS</x:v>
      </x:c>
      <x:c r="D17" s="200" t="str">
        <x:v>Human_Work</x:v>
      </x:c>
      <x:c r="E17" s="203" t="str">
        <x:v>Work_ID, LAB source and source event key must be unique</x:v>
      </x:c>
    </x:row>
    <x:row r="18">
      <x:c r="A18" s="200" t="str">
        <x:v>Duplicate invoice IDs</x:v>
      </x:c>
      <x:c r="B18" s="201" t="n">
        <x:f>COUNTIFS('Provider_Invoices'!$A$6:$A$65,"&lt;&gt;",'Provider_Invoices'!$T$6:$T$65,"&gt;1")</x:f>
        <x:v>0</x:v>
      </x:c>
      <x:c r="C18" s="202" t="str">
        <x:f>IF(B18=0,"PASS","FAIL")</x:f>
        <x:v>PASS</x:v>
      </x:c>
      <x:c r="D18" s="200" t="str">
        <x:v>Provider_Invoices</x:v>
      </x:c>
      <x:c r="E18" s="203" t="str">
        <x:v>Invoice_ID must be unique</x:v>
      </x:c>
    </x:row>
    <x:row r="19">
      <x:c r="A19" s="200" t="str">
        <x:v>Duplicate invoice allocation IDs</x:v>
      </x:c>
      <x:c r="B19" s="201" t="n">
        <x:f>COUNTIFS('Invoice_Allocations'!$A$6:$A$185,"&lt;&gt;",'Invoice_Allocations'!$K$6:$K$185,"&gt;1")</x:f>
        <x:v>0</x:v>
      </x:c>
      <x:c r="C19" s="202" t="str">
        <x:f>IF(B19=0,"PASS","FAIL")</x:f>
        <x:v>PASS</x:v>
      </x:c>
      <x:c r="D19" s="200" t="str">
        <x:v>Invoice_Allocations</x:v>
      </x:c>
      <x:c r="E19" s="203" t="str">
        <x:v>Allocation_ID is consumed once</x:v>
      </x:c>
    </x:row>
    <x:row r="20">
      <x:c r="A20" s="200" t="str">
        <x:v>Usage allocated more than once</x:v>
      </x:c>
      <x:c r="B20" s="201" t="n">
        <x:f>COUNTIFS('Invoice_Allocations'!$A$6:$A$185,"&lt;&gt;",'Invoice_Allocations'!$L$6:$L$185,"&gt;1")</x:f>
        <x:v>0</x:v>
      </x:c>
      <x:c r="C20" s="202" t="str">
        <x:f>IF(B20=0,"PASS","FAIL")</x:f>
        <x:v>PASS</x:v>
      </x:c>
      <x:c r="D20" s="200" t="str">
        <x:v>Invoice_Allocations</x:v>
      </x:c>
      <x:c r="E20" s="203" t="str">
        <x:v>Each Usage_ID receives one direct-usage allocation</x:v>
      </x:c>
    </x:row>
    <x:row r="21">
      <x:c r="A21" s="200" t="str">
        <x:v>Duplicate commercial cash/revenue source IDs</x:v>
      </x:c>
      <x:c r="B21" s="201" t="n">
        <x:f>COUNTIFS('Commercial_Cycles'!$A$6:$A$65,"&lt;&gt;",'Commercial_Cycles'!$AN$6:$AN$65,"&gt;1")</x:f>
        <x:v>0</x:v>
      </x:c>
      <x:c r="C21" s="202" t="str">
        <x:f>IF(B21=0,"PASS","FAIL")</x:f>
        <x:v>PASS</x:v>
      </x:c>
      <x:c r="D21" s="200" t="str">
        <x:v>Commercial_Cycles</x:v>
      </x:c>
      <x:c r="E21" s="203" t="str">
        <x:v>REV/CASH source IDs cannot be reused</x:v>
      </x:c>
    </x:row>
    <x:row r="22">
      <x:c r="A22" s="200" t="str">
        <x:v>Duplicate value cycle IDs</x:v>
      </x:c>
      <x:c r="B22" s="201" t="n">
        <x:f>SUMPRODUCT(('Value_Cycles'!$A$6:$A$65&lt;&gt;"")*(COUNTIF('Value_Cycles'!$A$6:$A$65,'Value_Cycles'!$A$6:$A$65)&gt;1))</x:f>
        <x:v>0</x:v>
      </x:c>
      <x:c r="C22" s="202" t="str">
        <x:f>IF(B22=0,"PASS","FAIL")</x:f>
        <x:v>PASS</x:v>
      </x:c>
      <x:c r="D22" s="200" t="str">
        <x:v>Value_Cycles</x:v>
      </x:c>
      <x:c r="E22" s="203" t="str">
        <x:v>Value_Cycle_ID must be unique</x:v>
      </x:c>
    </x:row>
    <x:row r="23">
      <x:c r="A23" s="200" t="str">
        <x:v>Duplicate commercial cycle IDs</x:v>
      </x:c>
      <x:c r="B23" s="201" t="n">
        <x:f>SUMPRODUCT(('Commercial_Cycles'!$A$6:$A$65&lt;&gt;"")*(COUNTIF('Commercial_Cycles'!$A$6:$A$65,'Commercial_Cycles'!$A$6:$A$65)&gt;1))</x:f>
        <x:v>0</x:v>
      </x:c>
      <x:c r="C23" s="202" t="str">
        <x:f>IF(B23=0,"PASS","FAIL")</x:f>
        <x:v>PASS</x:v>
      </x:c>
      <x:c r="D23" s="200" t="str">
        <x:v>Commercial_Cycles</x:v>
      </x:c>
      <x:c r="E23" s="203" t="str">
        <x:v>Commercial_Cycle_ID must be unique</x:v>
      </x:c>
    </x:row>
    <x:row r="24">
      <x:c r="A24" s="200" t="str">
        <x:v>Missing job maturity dates</x:v>
      </x:c>
      <x:c r="B24" s="201" t="n">
        <x:f>COUNTIFS('Jobs'!$A$6:$A$65,"&lt;&gt;",'Jobs'!$I$6:$I$65,"")+COUNTIFS('Jobs'!$A$6:$A$65,"&lt;&gt;",'Jobs'!$P$6:$P$65,"")+COUNTIFS('Jobs'!$A$6:$A$65,"&lt;&gt;",'Jobs'!$R$6:$R$65,"")</x:f>
        <x:v>0</x:v>
      </x:c>
      <x:c r="C24" s="202" t="str">
        <x:f>IF(B24=0,"PASS","FAIL")</x:f>
        <x:v>PASS</x:v>
      </x:c>
      <x:c r="D24" s="200" t="str">
        <x:v>Jobs</x:v>
      </x:c>
      <x:c r="E24" s="203" t="str">
        <x:v>Execution, quality and value clocks are required</x:v>
      </x:c>
    </x:row>
    <x:row r="25">
      <x:c r="A25" s="200" t="str">
        <x:v>Blank maturity date marked mature</x:v>
      </x:c>
      <x:c r="B25" s="201" t="n">
        <x:f>COUNTIFS('Jobs'!$I$6:$I$65,"",'Jobs'!$AB$6:$AB$65,1)+COUNTIFS('Jobs'!$P$6:$P$65,"",'Jobs'!$AC$6:$AC$65,1)+COUNTIFS('Jobs'!$R$6:$R$65,"",'Jobs'!$AD$6:$AD$65,1)</x:f>
        <x:v>0</x:v>
      </x:c>
      <x:c r="C25" s="202" t="str">
        <x:f>IF(B25=0,"PASS","FAIL")</x:f>
        <x:v>PASS</x:v>
      </x:c>
      <x:c r="D25" s="200" t="str">
        <x:v>Jobs</x:v>
      </x:c>
      <x:c r="E25" s="203" t="str">
        <x:v>Blank dates must never become mature through Excel serial zero</x:v>
      </x:c>
    </x:row>
    <x:row r="26">
      <x:c r="A26" s="200" t="str">
        <x:v>Invalid job raw state</x:v>
      </x:c>
      <x:c r="B26" s="201" t="n">
        <x:f>COUNTIFS('Jobs'!$A$6:$A$65,"&lt;&gt;",'Jobs'!$AV$6:$AV$65,0)</x:f>
        <x:v>0</x:v>
      </x:c>
      <x:c r="C26" s="202" t="str">
        <x:f>IF(B26=0,"PASS","FAIL")</x:f>
        <x:v>PASS</x:v>
      </x:c>
      <x:c r="D26" s="200" t="str">
        <x:v>Jobs</x:v>
      </x:c>
      <x:c r="E26" s="203" t="str">
        <x:v>Required clocks, acceptance/output, severity and value transitions</x:v>
      </x:c>
    </x:row>
    <x:row r="27">
      <x:c r="A27" s="200" t="str">
        <x:v>Invalid provider usage raw state</x:v>
      </x:c>
      <x:c r="B27" s="201" t="n">
        <x:f>COUNTIFS('Provider_Usage'!$A$6:$A$185,"&lt;&gt;",'Provider_Usage'!$AM$6:$AM$185,0)</x:f>
        <x:v>0</x:v>
      </x:c>
      <x:c r="C27" s="202" t="str">
        <x:f>IF(B27=0,"PASS","FAIL")</x:f>
        <x:v>PASS</x:v>
      </x:c>
      <x:c r="D27" s="200" t="str">
        <x:v>Provider_Usage</x:v>
      </x:c>
      <x:c r="E27" s="203" t="str">
        <x:v>Purpose, failure relation, token/cost and source keys</x:v>
      </x:c>
    </x:row>
    <x:row r="28">
      <x:c r="A28" s="200" t="str">
        <x:v>Invalid human-work raw state</x:v>
      </x:c>
      <x:c r="B28" s="201" t="n">
        <x:f>COUNTIFS('Human_Work'!$A$6:$A$185,"&lt;&gt;",'Human_Work'!$V$6:$V$185,0)</x:f>
        <x:v>0</x:v>
      </x:c>
      <x:c r="C28" s="202" t="str">
        <x:f>IF(B28=0,"PASS","FAIL")</x:f>
        <x:v>PASS</x:v>
      </x:c>
      <x:c r="D28" s="200" t="str">
        <x:v>Human_Work</x:v>
      </x:c>
      <x:c r="E28" s="203" t="str">
        <x:v>Labor/customer time nature and one-time source flags</x:v>
      </x:c>
    </x:row>
    <x:row r="29">
      <x:c r="A29" s="200" t="str">
        <x:v>Invalid invoice raw state</x:v>
      </x:c>
      <x:c r="B29" s="201" t="n">
        <x:f>COUNTIFS('Provider_Invoices'!$A$6:$A$65,"&lt;&gt;",'Provider_Invoices'!$U$6:$U$65,0)</x:f>
        <x:v>0</x:v>
      </x:c>
      <x:c r="C29" s="202" t="str">
        <x:f>IF(B29=0,"PASS","FAIL")</x:f>
        <x:v>PASS</x:v>
      </x:c>
      <x:c r="D29" s="200" t="str">
        <x:v>Provider_Invoices</x:v>
      </x:c>
      <x:c r="E29" s="203" t="str">
        <x:v>Gross, credit, cash and close fields cannot be silently blank</x:v>
      </x:c>
    </x:row>
    <x:row r="30">
      <x:c r="A30" s="200" t="str">
        <x:v>Invalid invoice allocation raw state</x:v>
      </x:c>
      <x:c r="B30" s="201" t="n">
        <x:f>COUNTIFS('Invoice_Allocations'!$A$6:$A$185,"&lt;&gt;",'Invoice_Allocations'!$M$6:$M$185,0)+COUNTIFS('Invoice_Allocations'!$A$6:$A$185,"&lt;&gt;",'Invoice_Allocations'!$O$6:$O$185,0)</x:f>
        <x:v>0</x:v>
      </x:c>
      <x:c r="C30" s="202" t="str">
        <x:f>IF(B30=0,"PASS","FAIL")</x:f>
        <x:v>PASS</x:v>
      </x:c>
      <x:c r="D30" s="200" t="str">
        <x:v>Invoice_Allocations</x:v>
      </x:c>
      <x:c r="E30" s="203" t="str">
        <x:v>Amount, FX, source key and namespace are required</x:v>
      </x:c>
    </x:row>
    <x:row r="31">
      <x:c r="A31" s="200" t="str">
        <x:v>Invalid commercial raw/source state</x:v>
      </x:c>
      <x:c r="B31" s="201" t="n">
        <x:f>COUNTIFS('Commercial_Cycles'!$A$6:$A$65,"&lt;&gt;",'Commercial_Cycles'!$AP$6:$AP$65,0)</x:f>
        <x:v>0</x:v>
      </x:c>
      <x:c r="C31" s="202" t="str">
        <x:f>IF(B31=0,"PASS","FAIL")</x:f>
        <x:v>PASS</x:v>
      </x:c>
      <x:c r="D31" s="200" t="str">
        <x:v>Commercial_Cycles</x:v>
      </x:c>
      <x:c r="E31" s="203" t="str">
        <x:v>Cash IDs, one-time/exclusion flags and renewal fields</x:v>
      </x:c>
    </x:row>
    <x:row r="32">
      <x:c r="A32" s="200" t="str">
        <x:v>Job missing value-cycle ID mapping</x:v>
      </x:c>
      <x:c r="B32" s="201" t="n">
        <x:f>COUNTIFS('Jobs'!$A$6:$A$65,"&lt;&gt;",'Jobs'!$AW$6:$AW$65,0)</x:f>
        <x:v>0</x:v>
      </x:c>
      <x:c r="C32" s="202" t="str">
        <x:f>IF(B32=0,"PASS","FAIL")</x:f>
        <x:v>PASS</x:v>
      </x:c>
      <x:c r="D32" s="200" t="str">
        <x:v>Jobs / Value_Cycles</x:v>
      </x:c>
      <x:c r="E32" s="203" t="str">
        <x:v>Map by Value_Cycle_ID, not Account_ID + Cycle_No</x:v>
      </x:c>
    </x:row>
    <x:row r="33">
      <x:c r="A33" s="200" t="str">
        <x:v>Job missing commercial-cycle ID mapping</x:v>
      </x:c>
      <x:c r="B33" s="201" t="n">
        <x:f>COUNTIFS('Jobs'!$A$6:$A$65,"&lt;&gt;",'Jobs'!$AX$6:$AX$65,0)</x:f>
        <x:v>0</x:v>
      </x:c>
      <x:c r="C33" s="202" t="str">
        <x:f>IF(B33=0,"PASS","FAIL")</x:f>
        <x:v>PASS</x:v>
      </x:c>
      <x:c r="D33" s="200" t="str">
        <x:v>Jobs / Commercial_Cycles</x:v>
      </x:c>
      <x:c r="E33" s="203" t="str">
        <x:v>Costs map by explicit Commercial_Cycle_ID</x:v>
      </x:c>
    </x:row>
    <x:row r="34">
      <x:c r="A34" s="200" t="str">
        <x:v>Value cycle missing commercial mapping</x:v>
      </x:c>
      <x:c r="B34" s="201" t="n">
        <x:f>COUNTIFS('Value_Cycles'!$A$6:$A$65,"&lt;&gt;",'Value_Cycles'!$W$6:$W$65,0)</x:f>
        <x:v>0</x:v>
      </x:c>
      <x:c r="C34" s="202" t="str">
        <x:f>IF(B34=0,"PASS","FAIL")</x:f>
        <x:v>PASS</x:v>
      </x:c>
      <x:c r="D34" s="200" t="str">
        <x:v>Value_Cycles / Commercial_Cycles</x:v>
      </x:c>
      <x:c r="E34" s="203" t="str">
        <x:v>Workflow cycle maps explicitly to one commercial cycle</x:v>
      </x:c>
    </x:row>
    <x:row r="35">
      <x:c r="A35" s="200" t="str">
        <x:v>Value cycle with no eligible job</x:v>
      </x:c>
      <x:c r="B35" s="201" t="n">
        <x:f>COUNTIFS('Value_Cycles'!$A$6:$A$65,"&lt;&gt;",'Value_Cycles'!$L$6:$L$65,0)</x:f>
        <x:v>0</x:v>
      </x:c>
      <x:c r="C35" s="202" t="str">
        <x:f>IF(B35=0,"PASS","FAIL")</x:f>
        <x:v>PASS</x:v>
      </x:c>
      <x:c r="D35" s="200" t="str">
        <x:v>Value_Cycles / Jobs</x:v>
      </x:c>
      <x:c r="E35" s="203" t="str">
        <x:v>Every populated cycle needs at least one eligible job</x:v>
      </x:c>
    </x:row>
    <x:row r="36">
      <x:c r="A36" s="200" t="str">
        <x:v>Commercial cycle with no value-cycle mapping</x:v>
      </x:c>
      <x:c r="B36" s="201" t="n">
        <x:f>COUNTIFS('Commercial_Cycles'!$A$6:$A$65,"&lt;&gt;",'Commercial_Cycles'!$AH$6:$AH$65,0)</x:f>
        <x:v>0</x:v>
      </x:c>
      <x:c r="C36" s="202" t="str">
        <x:f>IF(B36=0,"PASS","FAIL")</x:f>
        <x:v>PASS</x:v>
      </x:c>
      <x:c r="D36" s="200" t="str">
        <x:v>Commercial_Cycles / Value_Cycles</x:v>
      </x:c>
      <x:c r="E36" s="203" t="str">
        <x:v>Revenue stays account-level but mapping is explicit</x:v>
      </x:c>
    </x:row>
    <x:row r="37">
      <x:c r="A37" s="200" t="str">
        <x:v>Usage outside price effective period</x:v>
      </x:c>
      <x:c r="B37" s="201" t="n">
        <x:f>COUNTIFS('Provider_Usage'!$A$6:$A$185,"&lt;&gt;",'Provider_Usage'!$AI$6:$AI$185,0)</x:f>
        <x:v>0</x:v>
      </x:c>
      <x:c r="C37" s="202" t="str">
        <x:f>IF(B37=0,"PASS","FAIL")</x:f>
        <x:v>PASS</x:v>
      </x:c>
      <x:c r="D37" s="200" t="str">
        <x:v>Provider_Usage / Provider_Rates</x:v>
      </x:c>
      <x:c r="E37" s="203" t="str">
        <x:v>Check each Usage_At, not workbook as-of</x:v>
      </x:c>
    </x:row>
    <x:row r="38">
      <x:c r="A38" s="200" t="str">
        <x:v>Unqualified generic tool charge</x:v>
      </x:c>
      <x:c r="B38" s="201" t="n">
        <x:f>COUNTIFS('Provider_Usage'!$A$6:$A$185,"&lt;&gt;",'Provider_Usage'!$M$6:$M$185,"&gt;0",'Provider_Usage'!$H$6:$H$185,"none")+COUNTIFS('Provider_Usage'!$A$6:$A$185,"&lt;&gt;",'Provider_Usage'!$M$6:$M$185,"&gt;0",'Provider_Usage'!$H$6:$H$185,"")</x:f>
        <x:v>0</x:v>
      </x:c>
      <x:c r="C38" s="202" t="str">
        <x:f>IF(B38=0,"PASS","FAIL")</x:f>
        <x:v>PASS</x:v>
      </x:c>
      <x:c r="D38" s="200" t="str">
        <x:v>Provider_Usage / Provider_Rates</x:v>
      </x:c>
      <x:c r="E38" s="203" t="str">
        <x:v>Tool calls require a documented provider/SKU; sample is zero</x:v>
      </x:c>
    </x:row>
    <x:row r="39">
      <x:c r="A39" s="200" t="str">
        <x:v>Missing provider Cost API value</x:v>
      </x:c>
      <x:c r="B39" s="201" t="n">
        <x:f>COUNTIFS('Provider_Usage'!$A$6:$A$185,"&lt;&gt;",'Provider_Usage'!$N$6:$N$185,"")</x:f>
        <x:v>0</x:v>
      </x:c>
      <x:c r="C39" s="202" t="str">
        <x:f>IF(B39=0,"PASS","FAIL")</x:f>
        <x:v>PASS</x:v>
      </x:c>
      <x:c r="D39" s="200" t="str">
        <x:v>Provider_Usage</x:v>
      </x:c>
      <x:c r="E39" s="203" t="str">
        <x:v>Blank estimate cannot become a zero-delta PASS</x:v>
      </x:c>
    </x:row>
    <x:row r="40">
      <x:c r="A40" s="200" t="str">
        <x:v>Usage not reconciled to a closed invoice</x:v>
      </x:c>
      <x:c r="B40" s="201" t="n">
        <x:f>COUNTIFS('Provider_Usage'!$A$6:$A$185,"&lt;&gt;",'Provider_Usage'!$AD$6:$AD$185,"&lt;&gt;RECONCILED")</x:f>
        <x:v>0</x:v>
      </x:c>
      <x:c r="C40" s="202" t="str">
        <x:f>IF(B40=0,"PASS","FAIL")</x:f>
        <x:v>PASS</x:v>
      </x:c>
      <x:c r="D40" s="200" t="str">
        <x:v>Provider_Usage / Invoice_Allocations</x:v>
      </x:c>
      <x:c r="E40" s="203" t="str">
        <x:v>Actual direct usage cost requires exactly one closed allocation</x:v>
      </x:c>
    </x:row>
    <x:row r="41">
      <x:c r="A41" s="200" t="str">
        <x:v>Invoice unallocated direct-usage rate</x:v>
      </x:c>
      <x:c r="B41" s="204" t="n">
        <x:f>IF(COUNTIFS('Provider_Invoices'!$A$6:$A$65,"&lt;&gt;",'Provider_Invoices'!$M$6:$M$65,"")&gt;0,1,IF(SUM('Provider_Invoices'!$M$6:$M$65)=0,IF(SUM('Provider_Invoices'!$O$6:$O$65)=0,0,1),ABS(SUM('Provider_Invoices'!$O$6:$O$65))/ABS(SUM('Provider_Invoices'!$M$6:$M$65))))</x:f>
        <x:v>0</x:v>
      </x:c>
      <x:c r="C41" s="202" t="str">
        <x:f>IF(B41&lt;='Assumptions'!$B$18,"PASS","FAIL")</x:f>
        <x:v>PASS</x:v>
      </x:c>
      <x:c r="D41" s="200" t="str">
        <x:v>Provider_Invoices / Invoice_Allocations</x:v>
      </x:c>
      <x:c r="E41" s="203" t="str">
        <x:v>Expose unallocated invoice cost; do not bury it in job economics</x:v>
      </x:c>
    </x:row>
    <x:row r="42">
      <x:c r="A42" s="200" t="str">
        <x:v>Invoice cash reconciliation delta USD</x:v>
      </x:c>
      <x:c r="B42" s="205" t="n">
        <x:f>COUNTIFS('Provider_Invoices'!$A$6:$A$65,"&lt;&gt;",'Provider_Invoices'!$R$6:$R$65,"&lt;&gt;0")+COUNTIFS('Provider_Invoices'!$A$6:$A$65,"&lt;&gt;",'Provider_Invoices'!$U$6:$U$65,0)</x:f>
        <x:v>0</x:v>
      </x:c>
      <x:c r="C42" s="202" t="str">
        <x:f>IF(B42=0,"PASS","FAIL")</x:f>
        <x:v>PASS</x:v>
      </x:c>
      <x:c r="D42" s="200" t="str">
        <x:v>Provider_Invoices</x:v>
      </x:c>
      <x:c r="E42" s="203" t="str">
        <x:v>Cash paid equals gross - provider credit + tax + other cash; blanks fail raw-state check</x:v>
      </x:c>
    </x:row>
    <x:row r="43">
      <x:c r="A43" s="200" t="str">
        <x:v>Cost API vs invoice allocation delta rate</x:v>
      </x:c>
      <x:c r="B43" s="204" t="n">
        <x:f>IF(COUNTIFS('Provider_Usage'!$A$6:$A$185,"&lt;&gt;",'Provider_Usage'!$N$6:$N$185,"")&gt;0,1,IF(SUM('Provider_Usage'!$N$6:$N$185)=0,IF(SUM('Provider_Usage'!$AA$6:$AA$185)=0,0,1),ABS(SUM('Provider_Usage'!$AA$6:$AA$185)-SUM('Provider_Usage'!$N$6:$N$185))/ABS(SUM('Provider_Usage'!$N$6:$N$185))))</x:f>
        <x:v>0.024698345656697655</x:v>
      </x:c>
      <x:c r="C43" s="202" t="str">
        <x:f>IF(B43&lt;='Assumptions'!$B$18,"PASS","FAIL")</x:f>
        <x:v>PASS</x:v>
      </x:c>
      <x:c r="D43" s="200" t="str">
        <x:v>Provider_Usage / Invoice_Allocations</x:v>
      </x:c>
      <x:c r="E43" s="203" t="str">
        <x:v>Operational estimate differs from actual direct-usage allocation</x:v>
      </x:c>
    </x:row>
    <x:row r="44">
      <x:c r="A44" s="200" t="str">
        <x:v>Reconciled direct-usage JPY ledger tie</x:v>
      </x:c>
      <x:c r="B44" s="201" t="n">
        <x:f>IF(SUM('Invoice_Allocations'!$N$6:$N$185)=0,IF(SUM('Provider_Usage'!$AE$6:$AE$185)=0,0,1),ABS(SUM('Invoice_Allocations'!$N$6:$N$185)-SUM('Provider_Usage'!$AE$6:$AE$185))/ABS(SUM('Invoice_Allocations'!$N$6:$N$185)))</x:f>
        <x:v>0</x:v>
      </x:c>
      <x:c r="C44" s="202" t="str">
        <x:f>IF(B44=0,"PASS","FAIL")</x:f>
        <x:v>PASS</x:v>
      </x:c>
      <x:c r="D44" s="200" t="str">
        <x:v>Provider_Usage / Invoice_Allocations</x:v>
      </x:c>
      <x:c r="E44" s="203" t="str">
        <x:v>Job economics uses the allocation ledger exactly once</x:v>
      </x:c>
    </x:row>
    <x:row r="45">
      <x:c r="A45" s="200" t="str">
        <x:v>Mature renewal without decision</x:v>
      </x:c>
      <x:c r="B45" s="201" t="n">
        <x:f>COUNTIFS('Commercial_Cycles'!$AK$6:$AK$65,1,'Commercial_Cycles'!$AL$6:$AL$65,0)</x:f>
        <x:v>0</x:v>
      </x:c>
      <x:c r="C45" s="202" t="str">
        <x:f>IF(B45=0,"PASS","FAIL")</x:f>
        <x:v>PASS</x:v>
      </x:c>
      <x:c r="D45" s="200" t="str">
        <x:v>Commercial_Cycles</x:v>
      </x:c>
      <x:c r="E45" s="203" t="str">
        <x:v>Mature unknown/active renewal is an Unknown gate</x:v>
      </x:c>
    </x:row>
    <x:row r="46">
      <x:c r="A46" s="200" t="str">
        <x:v>Terminal renewal missing due date</x:v>
      </x:c>
      <x:c r="B46" s="201" t="n">
        <x:f>COUNTIFS('Commercial_Cycles'!$Q$6:$Q$65,"&lt;&gt;active",'Commercial_Cycles'!$Q$6:$Q$65,"&lt;&gt;",'Commercial_Cycles'!$P$6:$P$65,"")</x:f>
        <x:v>0</x:v>
      </x:c>
      <x:c r="C46" s="202" t="str">
        <x:f>IF(B46=0,"PASS","FAIL")</x:f>
        <x:v>PASS</x:v>
      </x:c>
      <x:c r="D46" s="200" t="str">
        <x:v>Commercial_Cycles</x:v>
      </x:c>
      <x:c r="E46" s="203" t="str">
        <x:v>Renewal maturity cannot depend on Cycle_No</x:v>
      </x:c>
    </x:row>
    <x:row r="47">
      <x:c r="A47" s="200" t="str">
        <x:v>Negative raw time or cost</x:v>
      </x:c>
      <x:c r="B47" s="201" t="n">
        <x:f>COUNTIF('Jobs'!$W$6:$X$65,"&lt;0")+COUNTIF('Provider_Usage'!$I$6:$O$185,"&lt;0")+COUNTIF('Human_Work'!$G$6:$I$185,"&lt;0")+COUNTIF('Provider_Invoices'!$F$6:$J$65,"&lt;0")+COUNTIF('Invoice_Allocations'!$D$6:$E$185,"&lt;0")+COUNTIF('Commercial_Cycles'!$I$6:$N$65,"&lt;0")</x:f>
        <x:v>0</x:v>
      </x:c>
      <x:c r="C47" s="202" t="str">
        <x:f>IF(B47=0,"PASS","FAIL")</x:f>
        <x:v>PASS</x:v>
      </x:c>
      <x:c r="D47" s="200" t="str">
        <x:v>All input ledgers</x:v>
      </x:c>
      <x:c r="E47" s="203" t="str">
        <x:v>Raw inputs cannot be negative</x:v>
      </x:c>
    </x:row>
    <x:row r="48">
      <x:c r="A48" s="200" t="str">
        <x:v>Independent value without confirmed value</x:v>
      </x:c>
      <x:c r="B48" s="201" t="n">
        <x:f>COUNTIFS('Jobs'!$AK$6:$AK$65,1,'Jobs'!$AH$6:$AH$65,0)</x:f>
        <x:v>0</x:v>
      </x:c>
      <x:c r="C48" s="202" t="str">
        <x:f>IF(B48=0,"PASS","FAIL")</x:f>
        <x:v>PASS</x:v>
      </x:c>
      <x:c r="D48" s="200" t="str">
        <x:v>Jobs</x:v>
      </x:c>
      <x:c r="E48" s="203" t="str">
        <x:v>Impossible state</x:v>
      </x:c>
    </x:row>
    <x:row r="49">
      <x:c r="A49" s="200" t="str">
        <x:v>Safe value with critical flag</x:v>
      </x:c>
      <x:c r="B49" s="201" t="n">
        <x:f>COUNTIFS('Jobs'!$AI$6:$AI$65,1,'Jobs'!$U$6:$U$65,1)</x:f>
        <x:v>0</x:v>
      </x:c>
      <x:c r="C49" s="202" t="str">
        <x:f>IF(B49=0,"PASS","FAIL")</x:f>
        <x:v>PASS</x:v>
      </x:c>
      <x:c r="D49" s="200" t="str">
        <x:v>Jobs</x:v>
      </x:c>
      <x:c r="E49" s="203" t="str">
        <x:v>Impossible state</x:v>
      </x:c>
    </x:row>
    <x:row r="50">
      <x:c r="A50" s="200" t="str">
        <x:v>Accepted job missing first presented output</x:v>
      </x:c>
      <x:c r="B50" s="201" t="n">
        <x:f>COUNTIFS('Jobs'!$N$6:$N$65,"",'Jobs'!$AG$6:$AG$65,1)</x:f>
        <x:v>0</x:v>
      </x:c>
      <x:c r="C50" s="202" t="str">
        <x:f>IF(B50=0,"PASS","FAIL")</x:f>
        <x:v>PASS</x:v>
      </x:c>
      <x:c r="D50" s="200" t="str">
        <x:v>Jobs</x:v>
      </x:c>
      <x:c r="E50" s="203" t="str">
        <x:v>Acceptance cannot precede presented output</x:v>
      </x:c>
    </x:row>
    <x:row r="51">
      <x:c r="A51" s="200" t="str">
        <x:v>Quality maturity before eligibility</x:v>
      </x:c>
      <x:c r="B51" s="201" t="n">
        <x:f>SUMPRODUCT(('Jobs'!$A$6:$A$65&lt;&gt;"")*('Jobs'!$P$6:$P$65&lt;&gt;"")*('Jobs'!$P$6:$P$65&lt;'Jobs'!$H$6:$H$65))</x:f>
        <x:v>0</x:v>
      </x:c>
      <x:c r="C51" s="202" t="str">
        <x:f>IF(B51=0,"PASS","FAIL")</x:f>
        <x:v>PASS</x:v>
      </x:c>
      <x:c r="D51" s="200" t="str">
        <x:v>Jobs</x:v>
      </x:c>
      <x:c r="E51" s="203" t="str">
        <x:v>Clock ordering</x:v>
      </x:c>
    </x:row>
    <x:row r="52">
      <x:c r="A52" s="200" t="str">
        <x:v>Value maturity before quality maturity</x:v>
      </x:c>
      <x:c r="B52" s="201" t="n">
        <x:f>SUMPRODUCT(('Jobs'!$A$6:$A$65&lt;&gt;"")*('Jobs'!$R$6:$R$65&lt;&gt;"")*('Jobs'!$P$6:$P$65&lt;&gt;"")*('Jobs'!$R$6:$R$65&lt;'Jobs'!$P$6:$P$65))</x:f>
        <x:v>0</x:v>
      </x:c>
      <x:c r="C52" s="202" t="str">
        <x:f>IF(B52=0,"PASS","FAIL")</x:f>
        <x:v>PASS</x:v>
      </x:c>
      <x:c r="D52" s="200" t="str">
        <x:v>Jobs</x:v>
      </x:c>
      <x:c r="E52" s="203" t="str">
        <x:v>Clock ordering</x:v>
      </x:c>
    </x:row>
    <x:row r="53">
      <x:c r="A53" s="200" t="str">
        <x:v>Commercial net revenue negative</x:v>
      </x:c>
      <x:c r="B53" s="201" t="n">
        <x:f>COUNTIF('Commercial_Cycles'!$AB$6:$AB$65,"&lt;0")</x:f>
        <x:v>0</x:v>
      </x:c>
      <x:c r="C53" s="202" t="str">
        <x:f>IF(B53=0,"PASS","FAIL")</x:f>
        <x:v>PASS</x:v>
      </x:c>
      <x:c r="D53" s="200" t="str">
        <x:v>Commercial_Cycles</x:v>
      </x:c>
      <x:c r="E53" s="203" t="str">
        <x:v>Review refund/discount inputs</x:v>
      </x:c>
    </x:row>
  </x:sheetData>
  <x:mergeCells>
    <x:mergeCell ref="A1:E2"/>
    <x:mergeCell ref="A3:E3"/>
    <x:mergeCell ref="D5:E5"/>
    <x:mergeCell ref="D6:E6"/>
  </x:mergeCells>
  <x:conditionalFormatting sqref="B5:B5">
    <x:cfRule type="containsText" dxfId="30" priority="1" operator="containsText" text="PASS"/>
    <x:cfRule type="containsText" dxfId="31" priority="2" operator="containsText" text="EXPAND"/>
    <x:cfRule type="containsText" dxfId="32" priority="3" operator="containsText" text="OK"/>
    <x:cfRule type="containsText" dxfId="33" priority="4" operator="containsText" text="CHANGE"/>
    <x:cfRule type="containsText" dxfId="34" priority="5" operator="containsText" text="UNKNOWN"/>
    <x:cfRule type="containsText" dxfId="35" priority="6" operator="containsText" text="PAUSE"/>
    <x:cfRule type="containsText" dxfId="36" priority="7" operator="containsText" text="WARN"/>
    <x:cfRule type="containsText" dxfId="37" priority="8" operator="containsText" text="STOP"/>
    <x:cfRule type="containsText" dxfId="38" priority="9" operator="containsText" text="FAIL"/>
    <x:cfRule type="containsText" dxfId="39" priority="10" operator="containsText" text="NO-GO"/>
  </x:conditionalFormatting>
  <x:conditionalFormatting sqref="C10:C53">
    <x:cfRule type="containsText" dxfId="40" priority="11" operator="containsText" text="PASS"/>
    <x:cfRule type="containsText" dxfId="41" priority="12" operator="containsText" text="EXPAND"/>
    <x:cfRule type="containsText" dxfId="42" priority="13" operator="containsText" text="OK"/>
    <x:cfRule type="containsText" dxfId="43" priority="14" operator="containsText" text="CHANGE"/>
    <x:cfRule type="containsText" dxfId="44" priority="15" operator="containsText" text="UNKNOWN"/>
    <x:cfRule type="containsText" dxfId="45" priority="16" operator="containsText" text="PAUSE"/>
    <x:cfRule type="containsText" dxfId="46" priority="17" operator="containsText" text="WARN"/>
    <x:cfRule type="containsText" dxfId="47" priority="18" operator="containsText" text="STOP"/>
    <x:cfRule type="containsText" dxfId="48" priority="19" operator="containsText" text="FAIL"/>
    <x:cfRule type="containsText" dxfId="49" priority="20" operator="containsText" text="NO-GO"/>
  </x:conditionalFormatting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20" hidden="0" customWidth="1"/>
    <x:col min="3" max="3" width="14" hidden="0" customWidth="1"/>
    <x:col min="4" max="4" width="30" hidden="0" customWidth="1"/>
    <x:col min="5" max="5" width="62" hidden="0" customWidth="1"/>
    <x:col min="6" max="6" width="34" hidden="0" customWidth="1"/>
    <x:col min="7" max="7" width="14" hidden="0" customWidth="1"/>
    <x:col min="8" max="8" width="18" hidden="0" customWidth="1"/>
    <x:col min="9" max="9" width="52" hidden="0" customWidth="1"/>
  </x:cols>
  <x:sheetData>
    <x:row r="1" ht="28" customHeight="1">
      <x:c r="A1" s="4" t="str">
        <x:v>Sources, Assumptions &amp; Version Log</x:v>
      </x:c>
      <x:c r="B1" s="4"/>
      <x:c r="C1" s="4"/>
      <x:c r="D1" s="4"/>
      <x:c r="E1" s="4"/>
      <x:c r="F1" s="4"/>
      <x:c r="G1" s="4"/>
      <x:c r="H1" s="4"/>
      <x:c r="I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</x:row>
    <x:row r="3" ht="32" customHeight="1">
      <x:c r="A3" s="8" t="str">
        <x:v>価格は一次資料のpublic list-price seed。品質・retention・default sampleは外部benchmarkではありません。実契約・invoice・自社cohortで更新してください。</x:v>
      </x:c>
      <x:c r="B3" s="8"/>
      <x:c r="C3" s="8"/>
      <x:c r="D3" s="8"/>
      <x:c r="E3" s="8"/>
      <x:c r="F3" s="8"/>
      <x:c r="G3" s="8"/>
      <x:c r="H3" s="8"/>
      <x:c r="I3" s="8"/>
    </x:row>
    <x:row r="5">
      <x:c r="A5" s="111" t="str">
        <x:v>Item</x:v>
      </x:c>
      <x:c r="B5" s="111" t="str">
        <x:v>Type</x:v>
      </x:c>
      <x:c r="C5" s="111" t="str">
        <x:v>As-of</x:v>
      </x:c>
      <x:c r="D5" s="111" t="str">
        <x:v>Source name</x:v>
      </x:c>
      <x:c r="E5" s="111" t="str">
        <x:v>URL / reference</x:v>
      </x:c>
      <x:c r="F5" s="111" t="str">
        <x:v>Used for</x:v>
      </x:c>
      <x:c r="G5" s="111" t="str">
        <x:v>Owner</x:v>
      </x:c>
      <x:c r="H5" s="111" t="str">
        <x:v>Next review</x:v>
      </x:c>
      <x:c r="I5" s="37" t="str">
        <x:v>Limits / notes</x:v>
      </x:c>
    </x:row>
    <x:row r="6">
      <x:c r="A6" s="190" t="str">
        <x:v>OpenAI pricing</x:v>
      </x:c>
      <x:c r="B6" s="190" t="str">
        <x:v>Primary provider</x:v>
      </x:c>
      <x:c r="C6" s="190" t="str">
        <x:v>2026-08-01</x:v>
      </x:c>
      <x:c r="D6" s="190" t="str">
        <x:v>OpenAI API pricing</x:v>
      </x:c>
      <x:c r="E6" s="190" t="str">
        <x:v>https://developers.openai.com/api/docs/pricing</x:v>
      </x:c>
      <x:c r="F6" s="190" t="str">
        <x:v>Provider_Rates seed</x:v>
      </x:c>
      <x:c r="G6" s="190" t="str">
        <x:v>Founder</x:v>
      </x:c>
      <x:c r="H6" s="190" t="str">
        <x:v>Before use / monthly</x:v>
      </x:c>
      <x:c r="I6" s="191" t="str">
        <x:v>List price; not ROI evidence</x:v>
      </x:c>
    </x:row>
    <x:row r="7">
      <x:c r="A7" s="190" t="str">
        <x:v>OpenAI token semantics</x:v>
      </x:c>
      <x:c r="B7" s="190" t="str">
        <x:v>Primary provider</x:v>
      </x:c>
      <x:c r="C7" s="190" t="str">
        <x:v>2026-08-01</x:v>
      </x:c>
      <x:c r="D7" s="190" t="str">
        <x:v>Reasoning / Prompt caching</x:v>
      </x:c>
      <x:c r="E7" s="190" t="str">
        <x:v>https://developers.openai.com/api/docs/guides/reasoning | https://developers.openai.com/api/docs/guides/prompt-caching</x:v>
      </x:c>
      <x:c r="F7" s="190" t="str">
        <x:v>Avoid output/reasoning double count</x:v>
      </x:c>
      <x:c r="G7" s="190" t="str">
        <x:v>Founder</x:v>
      </x:c>
      <x:c r="H7" s="190" t="str">
        <x:v>SDK/model change</x:v>
      </x:c>
      <x:c r="I7" s="191" t="str">
        <x:v>Provider-specific semantics</x:v>
      </x:c>
    </x:row>
    <x:row r="8">
      <x:c r="A8" s="190" t="str">
        <x:v>Anthropic pricing</x:v>
      </x:c>
      <x:c r="B8" s="190" t="str">
        <x:v>Primary provider</x:v>
      </x:c>
      <x:c r="C8" s="190" t="str">
        <x:v>2026-08-01</x:v>
      </x:c>
      <x:c r="D8" s="190" t="str">
        <x:v>Anthropic pricing</x:v>
      </x:c>
      <x:c r="E8" s="190" t="str">
        <x:v>https://platform.claude.com/docs/en/about-claude/pricing</x:v>
      </x:c>
      <x:c r="F8" s="190" t="str">
        <x:v>Provider_Rates seed</x:v>
      </x:c>
      <x:c r="G8" s="190" t="str">
        <x:v>Founder</x:v>
      </x:c>
      <x:c r="H8" s="190" t="str">
        <x:v>2026-08-31</x:v>
      </x:c>
      <x:c r="I8" s="191" t="str">
        <x:v>Scheduled change; contract/region may differ</x:v>
      </x:c>
    </x:row>
    <x:row r="9">
      <x:c r="A9" s="190" t="str">
        <x:v>Gemini pricing</x:v>
      </x:c>
      <x:c r="B9" s="190" t="str">
        <x:v>Primary provider</x:v>
      </x:c>
      <x:c r="C9" s="190" t="str">
        <x:v>2026-08-01</x:v>
      </x:c>
      <x:c r="D9" s="190" t="str">
        <x:v>Gemini Developer API pricing</x:v>
      </x:c>
      <x:c r="E9" s="190" t="str">
        <x:v>https://ai.google.dev/gemini-api/docs/pricing</x:v>
      </x:c>
      <x:c r="F9" s="190" t="str">
        <x:v>Provider_Rates seed</x:v>
      </x:c>
      <x:c r="G9" s="190" t="str">
        <x:v>Founder</x:v>
      </x:c>
      <x:c r="H9" s="190" t="str">
        <x:v>Before use / monthly</x:v>
      </x:c>
      <x:c r="I9" s="191" t="str">
        <x:v>Cached storage has token-hour unit</x:v>
      </x:c>
    </x:row>
    <x:row r="10">
      <x:c r="A10" s="190" t="str">
        <x:v>Cloudflare pricing</x:v>
      </x:c>
      <x:c r="B10" s="190" t="str">
        <x:v>Primary provider</x:v>
      </x:c>
      <x:c r="C10" s="190" t="str">
        <x:v>2026-08-01</x:v>
      </x:c>
      <x:c r="D10" s="190" t="str">
        <x:v>Workers AI pricing</x:v>
      </x:c>
      <x:c r="E10" s="190" t="str">
        <x:v>https://developers.cloudflare.com/workers-ai/platform/pricing/</x:v>
      </x:c>
      <x:c r="F10" s="190" t="str">
        <x:v>Provider_Rates seed</x:v>
      </x:c>
      <x:c r="G10" s="190" t="str">
        <x:v>Founder</x:v>
      </x:c>
      <x:c r="H10" s="190" t="str">
        <x:v>Before use / monthly</x:v>
      </x:c>
      <x:c r="I10" s="191" t="str">
        <x:v>Token/neuron/modality units differ</x:v>
      </x:c>
    </x:row>
    <x:row r="11">
      <x:c r="A11" s="190" t="str">
        <x:v>Evaluation</x:v>
      </x:c>
      <x:c r="B11" s="190" t="str">
        <x:v>Primary vendor guidance</x:v>
      </x:c>
      <x:c r="C11" s="190" t="str">
        <x:v>2026-08-01</x:v>
      </x:c>
      <x:c r="D11" s="190" t="str">
        <x:v>OpenAI Evaluation best practices</x:v>
      </x:c>
      <x:c r="E11" s="190" t="str">
        <x:v>https://developers.openai.com/api/docs/guides/evaluation-best-practices</x:v>
      </x:c>
      <x:c r="F11" s="190" t="str">
        <x:v>Continuous task-specific eval</x:v>
      </x:c>
      <x:c r="G11" s="190" t="str">
        <x:v>Founder</x:v>
      </x:c>
      <x:c r="H11" s="190" t="str">
        <x:v>Quarterly</x:v>
      </x:c>
      <x:c r="I11" s="191" t="str">
        <x:v>Vendor guidance; no universal thresholds</x:v>
      </x:c>
    </x:row>
    <x:row r="12">
      <x:c r="A12" s="190" t="str">
        <x:v>AI risk</x:v>
      </x:c>
      <x:c r="B12" s="190" t="str">
        <x:v>Public framework</x:v>
      </x:c>
      <x:c r="C12" s="190" t="str">
        <x:v>2026-08-01</x:v>
      </x:c>
      <x:c r="D12" s="190" t="str">
        <x:v>NIST AI RMF / GenAI Profile</x:v>
      </x:c>
      <x:c r="E12" s="190" t="str">
        <x:v>https://airc.nist.gov/airmf-resources/airmf/5-sec-core/ | https://doi.org/10.6028/NIST.AI.600-1</x:v>
      </x:c>
      <x:c r="F12" s="190" t="str">
        <x:v>Risk gates, monitoring</x:v>
      </x:c>
      <x:c r="G12" s="190" t="str">
        <x:v>Founder</x:v>
      </x:c>
      <x:c r="H12" s="190" t="str">
        <x:v>Annual</x:v>
      </x:c>
      <x:c r="I12" s="191" t="str">
        <x:v>Voluntary framework; tailor to use</x:v>
      </x:c>
    </x:row>
    <x:row r="13">
      <x:c r="A13" s="190" t="str">
        <x:v>Repeat reliability</x:v>
      </x:c>
      <x:c r="B13" s="190" t="str">
        <x:v>Research</x:v>
      </x:c>
      <x:c r="C13" s="190" t="str">
        <x:v>2026-08-01</x:v>
      </x:c>
      <x:c r="D13" s="190" t="str">
        <x:v>τ-bench, ICLR 2025</x:v>
      </x:c>
      <x:c r="E13" s="190" t="str">
        <x:v>https://proceedings.iclr.cc/paper_files/paper/2025/hash/1b126cc38b8638e07bef37e7b2bb72bf-Abstract-Conference.html</x:v>
      </x:c>
      <x:c r="F13" s="190" t="str">
        <x:v>pass^k concept</x:v>
      </x:c>
      <x:c r="G13" s="190" t="str">
        <x:v>Founder</x:v>
      </x:c>
      <x:c r="H13" s="190" t="str">
        <x:v>Annual</x:v>
      </x:c>
      <x:c r="I13" s="191" t="str">
        <x:v>Simulation; metrics not production SLO</x:v>
      </x:c>
    </x:row>
    <x:row r="14">
      <x:c r="A14" s="190" t="str">
        <x:v>Agent attack evaluation</x:v>
      </x:c>
      <x:c r="B14" s="190" t="str">
        <x:v>Research</x:v>
      </x:c>
      <x:c r="C14" s="190" t="str">
        <x:v>2026-08-01</x:v>
      </x:c>
      <x:c r="D14" s="190" t="str">
        <x:v>AgentDojo, NeurIPS 2024</x:v>
      </x:c>
      <x:c r="E14" s="190" t="str">
        <x:v>https://proceedings.neurips.cc/paper_files/paper/2024/hash/97091a5177d8dc64b1da8bf3e1f6fb54-Abstract-Datasets_and_Benchmarks_Track.html</x:v>
      </x:c>
      <x:c r="F14" s="190" t="str">
        <x:v>Utility plus targeted ASR</x:v>
      </x:c>
      <x:c r="G14" s="190" t="str">
        <x:v>Founder</x:v>
      </x:c>
      <x:c r="H14" s="190" t="str">
        <x:v>Annual</x:v>
      </x:c>
      <x:c r="I14" s="191" t="str">
        <x:v>Curated benchmark; not incident rate</x:v>
      </x:c>
    </x:row>
    <x:row r="15">
      <x:c r="A15" s="190" t="str">
        <x:v>Subscription cohort</x:v>
      </x:c>
      <x:c r="B15" s="190" t="str">
        <x:v>Vendor dataset</x:v>
      </x:c>
      <x:c r="C15" s="190" t="str">
        <x:v>2026-08-01</x:v>
      </x:c>
      <x:c r="D15" s="190" t="str">
        <x:v>RevenueCat State of Subscription Apps 2026</x:v>
      </x:c>
      <x:c r="E15" s="190" t="str">
        <x:v>https://www.revenuecat.com/state-of-subscription-apps</x:v>
      </x:c>
      <x:c r="F15" s="190" t="str">
        <x:v>Landscape warning only</x:v>
      </x:c>
      <x:c r="G15" s="190" t="str">
        <x:v>Founder</x:v>
      </x:c>
      <x:c r="H15" s="190" t="str">
        <x:v>Annual</x:v>
      </x:c>
      <x:c r="I15" s="191" t="str">
        <x:v>Subscription-level, selected apps, observational; page inconsistencies omitted</x:v>
      </x:c>
    </x:row>
    <x:row r="16">
      <x:c r="A16" s="190" t="str">
        <x:v>SaaS retention</x:v>
      </x:c>
      <x:c r="B16" s="190" t="str">
        <x:v>Vendor dataset</x:v>
      </x:c>
      <x:c r="C16" s="190" t="str">
        <x:v>2026-08-01</x:v>
      </x:c>
      <x:c r="D16" s="190" t="str">
        <x:v>ChartMogul AI churn wave</x:v>
      </x:c>
      <x:c r="E16" s="190" t="str">
        <x:v>https://chartmogul.com/reports/saas-retention-the-ai-churn-wave/</x:v>
      </x:c>
      <x:c r="F16" s="190" t="str">
        <x:v>Landscape warning only</x:v>
      </x:c>
      <x:c r="G16" s="190" t="str">
        <x:v>Founder</x:v>
      </x:c>
      <x:c r="H16" s="190" t="str">
        <x:v>Annual</x:v>
      </x:c>
      <x:c r="I16" s="191" t="str">
        <x:v>Automated classification, mixed AI-native cohort</x:v>
      </x:c>
    </x:row>
    <x:row r="17">
      <x:c r="A17" s="190" t="str">
        <x:v>Time-zero alignment</x:v>
      </x:c>
      <x:c r="B17" s="190" t="str">
        <x:v>Research guidance</x:v>
      </x:c>
      <x:c r="C17" s="190" t="str">
        <x:v>2026-08-01</x:v>
      </x:c>
      <x:c r="D17" s="190" t="str">
        <x:v>BMJ Starting right</x:v>
      </x:c>
      <x:c r="E17" s="190" t="str">
        <x:v>https://www.bmj.com/content/392/bmj-2025-084909</x:v>
      </x:c>
      <x:c r="F17" s="190" t="str">
        <x:v>Avoid immortal-time bias</x:v>
      </x:c>
      <x:c r="G17" s="190" t="str">
        <x:v>Founder</x:v>
      </x:c>
      <x:c r="H17" s="190" t="str">
        <x:v>Annual</x:v>
      </x:c>
      <x:c r="I17" s="191" t="str">
        <x:v>Methodological analogy; not AI benchmark</x:v>
      </x:c>
    </x:row>
    <x:row r="18">
      <x:c r="A18" s="190" t="str">
        <x:v>Trace correlation</x:v>
      </x:c>
      <x:c r="B18" s="190" t="str">
        <x:v>Web standard</x:v>
      </x:c>
      <x:c r="C18" s="190" t="str">
        <x:v>2026-08-01</x:v>
      </x:c>
      <x:c r="D18" s="190" t="str">
        <x:v>W3C Trace Context</x:v>
      </x:c>
      <x:c r="E18" s="190" t="str">
        <x:v>https://www.w3.org/TR/trace-context/</x:v>
      </x:c>
      <x:c r="F18" s="190" t="str">
        <x:v>Distributed correlation</x:v>
      </x:c>
      <x:c r="G18" s="190" t="str">
        <x:v>Founder</x:v>
      </x:c>
      <x:c r="H18" s="190" t="str">
        <x:v>Annual</x:v>
      </x:c>
      <x:c r="I18" s="191" t="str">
        <x:v>Does not define AI outcome semantics</x:v>
      </x:c>
    </x:row>
    <x:row r="19">
      <x:c r="A19" s="190" t="str">
        <x:v>Workbook sample</x:v>
      </x:c>
      <x:c r="B19" s="190" t="str">
        <x:v>Illustrative</x:v>
      </x:c>
      <x:c r="C19" s="190" t="str">
        <x:v>2026-08-01</x:v>
      </x:c>
      <x:c r="D19" s="190" t="str">
        <x:v>Synthetic A001–A008 data</x:v>
      </x:c>
      <x:c r="E19" s="190" t="str">
        <x:v>Generated for indie-developer-playbook v0.5</x:v>
      </x:c>
      <x:c r="F19" s="190" t="str">
        <x:v>Demonstrate formulas / Stop gate</x:v>
      </x:c>
      <x:c r="G19" s="190" t="str">
        <x:v>Founder</x:v>
      </x:c>
      <x:c r="H19" s="190" t="str">
        <x:v>Replace immediately</x:v>
      </x:c>
      <x:c r="I19" s="191" t="str">
        <x:v>Not customer data, forecast, benchmark, or tax/accounting model</x:v>
      </x:c>
    </x:row>
    <x:row r="22">
      <x:c r="A22" s="12" t="str">
        <x:v>Version log</x:v>
      </x:c>
      <x:c r="B22" s="12"/>
      <x:c r="C22" s="12"/>
      <x:c r="D22" s="12"/>
      <x:c r="E22" s="12"/>
      <x:c r="F22" s="12"/>
      <x:c r="G22" s="12"/>
      <x:c r="H22" s="12"/>
      <x:c r="I22" s="12"/>
    </x:row>
    <x:row r="23">
      <x:c r="A23" s="37" t="str">
        <x:v>Version</x:v>
      </x:c>
      <x:c r="B23" s="38" t="str">
        <x:v>Date</x:v>
      </x:c>
      <x:c r="C23" s="38" t="str">
        <x:v>Change</x:v>
      </x:c>
      <x:c r="D23" s="39" t="str">
        <x:v>Status</x:v>
      </x:c>
    </x:row>
    <x:row r="24">
      <x:c r="A24" t="str">
        <x:v>v0.5</x:v>
      </x:c>
      <x:c r="B24" t="str">
        <x:v>2026-08-01</x:v>
      </x:c>
      <x:c r="C24" t="str">
        <x:v>Initial AI job-quality-cost-value-retention operating model</x:v>
      </x:c>
      <x:c r="D24" t="str">
        <x:v>Current</x:v>
      </x:c>
    </x:row>
  </x:sheetData>
  <x:mergeCells>
    <x:mergeCell ref="A1:I2"/>
    <x:mergeCell ref="A3:I3"/>
    <x:mergeCell ref="A22:I2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0" hidden="0" customWidth="1"/>
    <x:col min="2" max="2" width="20" hidden="0" customWidth="1"/>
    <x:col min="3" max="3" width="3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</x:cols>
  <x:sheetData>
    <x:row r="1" ht="28" customHeight="1">
      <x:c r="A1" s="4" t="str">
        <x:v>Assumptions &amp; Decision Thresholds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 ht="32" customHeight="1">
      <x:c r="A3" s="8" t="str">
        <x:v>青セルを自社の risk appetite、契約、自然周期、実時間へ変更してください。数値は workbook 操作用の架空値で、普遍 benchmark ではありません。</x:v>
      </x:c>
      <x:c r="B3" s="8"/>
      <x:c r="C3" s="8"/>
      <x:c r="D3" s="8"/>
      <x:c r="E3" s="8"/>
      <x:c r="F3" s="8"/>
      <x:c r="G3" s="8"/>
      <x:c r="H3" s="8"/>
    </x:row>
    <x:row r="5">
      <x:c r="A5" s="37" t="str">
        <x:v>Input</x:v>
      </x:c>
      <x:c r="B5" s="39" t="str">
        <x:v>Value</x:v>
      </x:c>
      <x:c r="D5" s="37" t="str">
        <x:v>How thresholds are used</x:v>
      </x:c>
      <x:c r="E5" s="38"/>
      <x:c r="F5" s="38"/>
      <x:c r="G5" s="38"/>
      <x:c r="H5" s="39"/>
    </x:row>
    <x:row r="6">
      <x:c r="A6" t="str">
        <x:v>As-of date</x:v>
      </x:c>
      <x:c r="B6" s="80" t="n">
        <x:v>46235</x:v>
      </x:c>
      <x:c r="D6" s="86" t="str">
        <x:v>Dashboardのas-of。value_mature_atがこれより後なら分母へ入れません。</x:v>
      </x:c>
      <x:c r="E6" s="86"/>
      <x:c r="F6" s="86"/>
      <x:c r="G6" s="86"/>
      <x:c r="H6" s="86"/>
    </x:row>
    <x:row r="7">
      <x:c r="A7" t="str">
        <x:v>JPY per USD management FX</x:v>
      </x:c>
      <x:c r="B7" s="81" t="n">
        <x:v>148</x:v>
      </x:c>
      <x:c r="D7" s="86" t="str">
        <x:v>usageをJPYへ換算する管理FX。請求・帳簿FXとは別途照合します。</x:v>
      </x:c>
      <x:c r="E7" s="86"/>
      <x:c r="F7" s="86"/>
      <x:c r="G7" s="86"/>
      <x:c r="H7" s="86"/>
    </x:row>
    <x:row r="8">
      <x:c r="A8" t="str">
        <x:v>Founder/provider internal hourly cost (JPY)</x:v>
      </x:c>
      <x:c r="B8" s="81" t="n">
        <x:v>8000</x:v>
      </x:c>
      <x:c r="D8" s="86" t="str">
        <x:v>Founder/providerのactive workだけをeconomic costへ入れます。</x:v>
      </x:c>
      <x:c r="E8" s="86"/>
      <x:c r="F8" s="86"/>
      <x:c r="G8" s="86"/>
      <x:c r="H8" s="86"/>
    </x:row>
    <x:row r="9">
      <x:c r="A9" t="str">
        <x:v>Payment fee rate on net revenue</x:v>
      </x:c>
      <x:c r="B9" s="82" t="n">
        <x:v>0.03</x:v>
      </x:c>
      <x:c r="D9" s="86" t="str">
        <x:v>Net revenueへ一度だけ適用。実決済経路へ置換します。</x:v>
      </x:c>
      <x:c r="E9" s="86"/>
      <x:c r="F9" s="86"/>
      <x:c r="G9" s="86"/>
      <x:c r="H9" s="86"/>
    </x:row>
    <x:row r="10">
      <x:c r="A10" t="str">
        <x:v>Minimum mature eligible jobs / variant</x:v>
      </x:c>
      <x:c r="B10" s="81" t="n">
        <x:v>6</x:v>
      </x:c>
      <x:c r="D10" s="86" t="str">
        <x:v>これ未満は小標本Unknown。x/nと全jobを読みます。</x:v>
      </x:c>
      <x:c r="E10" s="86"/>
      <x:c r="F10" s="86"/>
      <x:c r="G10" s="86"/>
      <x:c r="H10" s="86"/>
    </x:row>
    <x:row r="11">
      <x:c r="A11" t="str">
        <x:v>Minimum judged coverage</x:v>
      </x:c>
      <x:c r="B11" s="82" t="n">
        <x:v>0.9</x:v>
      </x:c>
      <x:c r="D11" s="86" t="str">
        <x:v>判定できた良い例だけでqualityを出さないためのcoverage。</x:v>
      </x:c>
      <x:c r="E11" s="86"/>
      <x:c r="F11" s="86"/>
      <x:c r="G11" s="86"/>
      <x:c r="H11" s="86"/>
    </x:row>
    <x:row r="12">
      <x:c r="A12" t="str">
        <x:v>Minimum value yield</x:v>
      </x:c>
      <x:c r="B12" s="82" t="n">
        <x:v>0.55</x:v>
      </x:c>
      <x:c r="D12" s="86" t="str">
        <x:v>Value-confirmed / value-mature eligible jobs。</x:v>
      </x:c>
      <x:c r="E12" s="86"/>
      <x:c r="F12" s="86"/>
      <x:c r="G12" s="86"/>
      <x:c r="H12" s="86"/>
    </x:row>
    <x:row r="13">
      <x:c r="A13" t="str">
        <x:v>Minimum safe independent value yield</x:v>
      </x:c>
      <x:c r="B13" s="82" t="n">
        <x:v>0.4</x:v>
      </x:c>
      <x:c r="D13" s="86" t="str">
        <x:v>Sev1/2なし、nonstandard rescueなしのvalue。</x:v>
      </x:c>
      <x:c r="E13" s="86"/>
      <x:c r="F13" s="86"/>
      <x:c r="G13" s="86"/>
      <x:c r="H13" s="86"/>
    </x:row>
    <x:row r="14">
      <x:c r="A14" t="str">
        <x:v>Maximum critical jobs</x:v>
      </x:c>
      <x:c r="B14" s="81" t="n">
        <x:v>0</x:v>
      </x:c>
      <x:c r="D14" s="86" t="str">
        <x:v>Architecture veto。0/nは安全性の証明ではありません。</x:v>
      </x:c>
      <x:c r="E14" s="86"/>
      <x:c r="F14" s="86"/>
      <x:c r="G14" s="86"/>
      <x:c r="H14" s="86"/>
    </x:row>
    <x:row r="15">
      <x:c r="A15" t="str">
        <x:v>Maximum fully-loaded cost / safe independent value (JPY)</x:v>
      </x:c>
      <x:c r="B15" s="81" t="n">
        <x:v>5000</x:v>
      </x:c>
      <x:c r="D15" s="86" t="str">
        <x:v>分母0ならundefined。費用総額は残します。</x:v>
      </x:c>
      <x:c r="E15" s="86"/>
      <x:c r="F15" s="86"/>
      <x:c r="G15" s="86"/>
      <x:c r="H15" s="86"/>
    </x:row>
    <x:row r="16">
      <x:c r="A16" t="str">
        <x:v>Minimum fully-loaded contribution / commercial cycle (JPY)</x:v>
      </x:c>
      <x:c r="B16" s="81" t="n">
        <x:v>30000</x:v>
      </x:c>
      <x:c r="D16" s="86" t="str">
        <x:v>Account commercial cycleの管理用threshold。</x:v>
      </x:c>
      <x:c r="E16" s="86"/>
      <x:c r="F16" s="86"/>
      <x:c r="G16" s="86"/>
      <x:c r="H16" s="86"/>
    </x:row>
    <x:row r="17">
      <x:c r="A17" t="str">
        <x:v>Minimum N before showing p90</x:v>
      </x:c>
      <x:c r="B17" s="81" t="n">
        <x:v>30</x:v>
      </x:c>
      <x:c r="D17" s="86" t="str">
        <x:v>小標本ではp90を表示せず最大値を使います。</x:v>
      </x:c>
      <x:c r="E17" s="86"/>
      <x:c r="F17" s="86"/>
      <x:c r="G17" s="86"/>
      <x:c r="H17" s="86"/>
    </x:row>
    <x:row r="18">
      <x:c r="A18" t="str">
        <x:v>Maximum invoice reconciliation delta rate</x:v>
      </x:c>
      <x:c r="B18" s="82" t="n">
        <x:v>0.05</x:v>
      </x:c>
      <x:c r="D18" s="86" t="str">
        <x:v>Invoice unallocated率とCost API estimate対invoice allocation差の許容上限。空欄はPASSにしません。</x:v>
      </x:c>
      <x:c r="E18" s="86"/>
      <x:c r="F18" s="86"/>
      <x:c r="G18" s="86"/>
      <x:c r="H18" s="86"/>
    </x:row>
    <x:row r="19">
      <x:c r="A19" t="str">
        <x:v>Maximum founder rescue minutes / mature job</x:v>
      </x:c>
      <x:c r="B19" s="83" t="n">
        <x:v>10</x:v>
      </x:c>
      <x:c r="D19" s="86" t="str">
        <x:v>Nonstandard founder rescueの容量guardrail。</x:v>
      </x:c>
      <x:c r="E19" s="86"/>
      <x:c r="F19" s="86"/>
      <x:c r="G19" s="86"/>
      <x:c r="H19" s="86"/>
    </x:row>
    <x:row r="21">
      <x:c r="A21" s="103" t="str">
        <x:v>Thresholds are not external benchmarks. Set them from customer harm, reversibility, contract acceptance, deterministic/manual baseline, actual review capacity, and a pre-specified decision. Critical failures and authorization boundaries remain vetoes.</x:v>
      </x:c>
      <x:c r="B21" s="104"/>
      <x:c r="C21" s="104"/>
      <x:c r="D21" s="104"/>
      <x:c r="E21" s="104"/>
      <x:c r="F21" s="104"/>
      <x:c r="G21" s="104"/>
      <x:c r="H21" s="105"/>
    </x:row>
    <x:row r="22">
      <x:c r="A22" s="106"/>
      <x:c r="B22" s="43"/>
      <x:c r="C22" s="43"/>
      <x:c r="D22" s="43"/>
      <x:c r="E22" s="43"/>
      <x:c r="F22" s="43"/>
      <x:c r="G22" s="43"/>
      <x:c r="H22" s="107"/>
    </x:row>
    <x:row r="23">
      <x:c r="A23" s="108"/>
      <x:c r="B23" s="109"/>
      <x:c r="C23" s="109"/>
      <x:c r="D23" s="109"/>
      <x:c r="E23" s="109"/>
      <x:c r="F23" s="109"/>
      <x:c r="G23" s="109"/>
      <x:c r="H23" s="110"/>
    </x:row>
  </x:sheetData>
  <x:mergeCells>
    <x:mergeCell ref="A1:H2"/>
    <x:mergeCell ref="A3:H3"/>
    <x:mergeCell ref="D5:H5"/>
    <x:mergeCell ref="D6:H6"/>
    <x:mergeCell ref="D7:H7"/>
    <x:mergeCell ref="D8:H8"/>
    <x:mergeCell ref="D9:H9"/>
    <x:mergeCell ref="D10:H10"/>
    <x:mergeCell ref="D11:H11"/>
    <x:mergeCell ref="D12:H12"/>
    <x:mergeCell ref="D13:H13"/>
    <x:mergeCell ref="D14:H14"/>
    <x:mergeCell ref="D15:H15"/>
    <x:mergeCell ref="D16:H16"/>
    <x:mergeCell ref="D17:H17"/>
    <x:mergeCell ref="D18:H18"/>
    <x:mergeCell ref="D19:H19"/>
    <x:mergeCell ref="A21:H23"/>
  </x:mergeCells>
  <x:pageMargins left="0.7" right="0.7" top="0.75" bottom="0.75" header="0.3" footer="0.3"/>
  <x:legacyDrawing xmlns:r="http://schemas.openxmlformats.org/officeDocument/2006/relationships" r:id="R011d71e2a80c496d"/>
</x:worksheet>
</file>

<file path=xl/worksheets/sheet3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4" hidden="0" customWidth="1"/>
    <x:col min="3" max="3" width="24" hidden="0" customWidth="1"/>
    <x:col min="4" max="4" width="22" hidden="0" customWidth="1"/>
    <x:col min="5" max="5" width="14" hidden="0" customWidth="1"/>
    <x:col min="6" max="6" width="16" hidden="0" customWidth="1"/>
    <x:col min="7" max="7" width="16" hidden="0" customWidth="1"/>
    <x:col min="8" max="8" width="14" hidden="0" customWidth="1"/>
    <x:col min="9" max="9" width="16" hidden="0" customWidth="1"/>
    <x:col min="10" max="10" width="12" hidden="0" customWidth="1"/>
    <x:col min="11" max="11" width="14" hidden="0" customWidth="1"/>
    <x:col min="12" max="12" width="14" hidden="0" customWidth="1"/>
    <x:col min="13" max="13" width="48" hidden="0" customWidth="1"/>
    <x:col min="14" max="14" width="14" hidden="0" customWidth="1"/>
    <x:col min="15" max="15" width="48" hidden="0" customWidth="1"/>
  </x:cols>
  <x:sheetData>
    <x:row r="1" ht="28" customHeight="1">
      <x:c r="A1" s="4" t="str">
        <x:v>Provider Price Book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</x:row>
    <x:row r="3" ht="32" customHeight="1">
      <x:c r="A3" s="8" t="str">
        <x:v>USD / 1M tokens unless noted。青セルを実契約・region・tierへ置換します。Toolはprovider/SKU固有の根拠がある場合だけ計上し、usage timestampがeffective period内か検査します。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  <x:c r="O3" s="8"/>
    </x:row>
    <x:row r="5">
      <x:c r="A5" s="111" t="str">
        <x:v>Route_ID</x:v>
      </x:c>
      <x:c r="B5" s="111" t="str">
        <x:v>Provider</x:v>
      </x:c>
      <x:c r="C5" s="111" t="str">
        <x:v>Product / model</x:v>
      </x:c>
      <x:c r="D5" s="111" t="str">
        <x:v>Service tier</x:v>
      </x:c>
      <x:c r="E5" s="111" t="str">
        <x:v>Input $/MTok</x:v>
      </x:c>
      <x:c r="F5" s="111" t="str">
        <x:v>Cached read $/MTok</x:v>
      </x:c>
      <x:c r="G5" s="111" t="str">
        <x:v>Cache write $/MTok</x:v>
      </x:c>
      <x:c r="H5" s="111" t="str">
        <x:v>Output $/MTok</x:v>
      </x:c>
      <x:c r="I5" s="111" t="str">
        <x:v>Tool_SKU</x:v>
      </x:c>
      <x:c r="J5" s="111" t="str">
        <x:v>Tool $/call</x:v>
      </x:c>
      <x:c r="K5" s="111" t="str">
        <x:v>Effective from</x:v>
      </x:c>
      <x:c r="L5" s="111" t="str">
        <x:v>Effective to</x:v>
      </x:c>
      <x:c r="M5" s="111" t="str">
        <x:v>Source URL</x:v>
      </x:c>
      <x:c r="N5" s="111" t="str">
        <x:v>Accessed</x:v>
      </x:c>
      <x:c r="O5" s="37" t="str">
        <x:v>Notes</x:v>
      </x:c>
    </x:row>
    <x:row r="6">
      <x:c r="A6" s="120" t="str">
        <x:v>OAI_STD</x:v>
      </x:c>
      <x:c r="B6" s="121" t="str">
        <x:v>OpenAI</x:v>
      </x:c>
      <x:c r="C6" s="121" t="str">
        <x:v>gpt-5.6-terra</x:v>
      </x:c>
      <x:c r="D6" s="121" t="str">
        <x:v>Standard short</x:v>
      </x:c>
      <x:c r="E6" s="128" t="n">
        <x:v>2</x:v>
      </x:c>
      <x:c r="F6" s="128" t="n">
        <x:v>0.2</x:v>
      </x:c>
      <x:c r="G6" s="128" t="n">
        <x:v>2.5</x:v>
      </x:c>
      <x:c r="H6" s="128" t="n">
        <x:v>12</x:v>
      </x:c>
      <x:c r="I6" s="121" t="str">
        <x:v>none</x:v>
      </x:c>
      <x:c r="J6" s="128" t="n">
        <x:v>0</x:v>
      </x:c>
      <x:c r="K6" s="131" t="n">
        <x:v>46143</x:v>
      </x:c>
      <x:c r="L6" s="131"/>
      <x:c r="M6" s="134" t="str">
        <x:v>https://developers.openai.com/api/docs/pricing</x:v>
      </x:c>
      <x:c r="N6" s="135" t="n">
        <x:v>46235</x:v>
      </x:c>
      <x:c r="O6" s="136" t="str">
        <x:v>Synthetic sample effective window from 2026-05-01; not a historical price assertion. Replace with contract/invoice evidence. No generic tool price.</x:v>
      </x:c>
    </x:row>
    <x:row r="7">
      <x:c r="A7" s="123" t="str">
        <x:v>OAI_FLEX</x:v>
      </x:c>
      <x:c r="B7" s="118" t="str">
        <x:v>OpenAI</x:v>
      </x:c>
      <x:c r="C7" s="118" t="str">
        <x:v>gpt-5.6-terra</x:v>
      </x:c>
      <x:c r="D7" s="118" t="str">
        <x:v>Flex short</x:v>
      </x:c>
      <x:c r="E7" s="129" t="n">
        <x:v>1</x:v>
      </x:c>
      <x:c r="F7" s="129" t="n">
        <x:v>0.1</x:v>
      </x:c>
      <x:c r="G7" s="129" t="n">
        <x:v>1.25</x:v>
      </x:c>
      <x:c r="H7" s="129" t="n">
        <x:v>6</x:v>
      </x:c>
      <x:c r="I7" s="118" t="str">
        <x:v>none</x:v>
      </x:c>
      <x:c r="J7" s="129" t="n">
        <x:v>0</x:v>
      </x:c>
      <x:c r="K7" s="132" t="n">
        <x:v>46143</x:v>
      </x:c>
      <x:c r="L7" s="132"/>
      <x:c r="M7" s="137" t="str">
        <x:v>https://developers.openai.com/api/docs/pricing</x:v>
      </x:c>
      <x:c r="N7" s="138" t="n">
        <x:v>46235</x:v>
      </x:c>
      <x:c r="O7" s="139" t="str">
        <x:v>Synthetic sample effective window from 2026-05-01; not a historical price assertion. Async constraints apply; no generic tool price.</x:v>
      </x:c>
    </x:row>
    <x:row r="8">
      <x:c r="A8" s="123" t="str">
        <x:v>ANT_SONNET5</x:v>
      </x:c>
      <x:c r="B8" s="118" t="str">
        <x:v>Anthropic</x:v>
      </x:c>
      <x:c r="C8" s="118" t="str">
        <x:v>Claude Sonnet 5</x:v>
      </x:c>
      <x:c r="D8" s="118" t="str">
        <x:v>Standard to 2026-08-31</x:v>
      </x:c>
      <x:c r="E8" s="129" t="n">
        <x:v>2</x:v>
      </x:c>
      <x:c r="F8" s="129" t="n">
        <x:v>0.2</x:v>
      </x:c>
      <x:c r="G8" s="129" t="n">
        <x:v>2.5</x:v>
      </x:c>
      <x:c r="H8" s="129" t="n">
        <x:v>10</x:v>
      </x:c>
      <x:c r="I8" s="118" t="str">
        <x:v>none</x:v>
      </x:c>
      <x:c r="J8" s="129" t="n">
        <x:v>0</x:v>
      </x:c>
      <x:c r="K8" s="132" t="n">
        <x:v>46235</x:v>
      </x:c>
      <x:c r="L8" s="132" t="n">
        <x:v>46265</x:v>
      </x:c>
      <x:c r="M8" s="137" t="str">
        <x:v>https://platform.claude.com/docs/en/about-claude/pricing</x:v>
      </x:c>
      <x:c r="N8" s="138" t="n">
        <x:v>46235</x:v>
      </x:c>
      <x:c r="O8" s="139" t="str">
        <x:v>5-minute cache-write rate; scheduled price change. Tool price is zero unless a documented SKU applies.</x:v>
      </x:c>
    </x:row>
    <x:row r="9">
      <x:c r="A9" s="123" t="str">
        <x:v>GEM_FLASH35</x:v>
      </x:c>
      <x:c r="B9" s="118" t="str">
        <x:v>Google</x:v>
      </x:c>
      <x:c r="C9" s="118" t="str">
        <x:v>Gemini 3.5 Flash</x:v>
      </x:c>
      <x:c r="D9" s="118" t="str">
        <x:v>Standard</x:v>
      </x:c>
      <x:c r="E9" s="129" t="n">
        <x:v>1.5</x:v>
      </x:c>
      <x:c r="F9" s="129" t="n">
        <x:v>0.15</x:v>
      </x:c>
      <x:c r="G9" s="129" t="n">
        <x:v>0</x:v>
      </x:c>
      <x:c r="H9" s="129" t="n">
        <x:v>9</x:v>
      </x:c>
      <x:c r="I9" s="118" t="str">
        <x:v>none</x:v>
      </x:c>
      <x:c r="J9" s="129" t="n">
        <x:v>0</x:v>
      </x:c>
      <x:c r="K9" s="132" t="n">
        <x:v>46235</x:v>
      </x:c>
      <x:c r="L9" s="132"/>
      <x:c r="M9" s="137" t="str">
        <x:v>https://ai.google.dev/gemini-api/docs/pricing</x:v>
      </x:c>
      <x:c r="N9" s="138" t="n">
        <x:v>46235</x:v>
      </x:c>
      <x:c r="O9" s="139" t="str">
        <x:v>Cache storage is a separate token-hour SKU; no generic tool-call assumption.</x:v>
      </x:c>
    </x:row>
    <x:row r="10">
      <x:c r="A10" s="125" t="str">
        <x:v>CF_LLAMA70</x:v>
      </x:c>
      <x:c r="B10" s="126" t="str">
        <x:v>Cloudflare</x:v>
      </x:c>
      <x:c r="C10" s="126" t="str">
        <x:v>Llama 3.1 70B FP8 Fast</x:v>
      </x:c>
      <x:c r="D10" s="126" t="str">
        <x:v>Workers AI</x:v>
      </x:c>
      <x:c r="E10" s="130" t="n">
        <x:v>0.293</x:v>
      </x:c>
      <x:c r="F10" s="130" t="n">
        <x:v>0</x:v>
      </x:c>
      <x:c r="G10" s="130" t="n">
        <x:v>0</x:v>
      </x:c>
      <x:c r="H10" s="130" t="n">
        <x:v>2.253</x:v>
      </x:c>
      <x:c r="I10" s="126" t="str">
        <x:v>none</x:v>
      </x:c>
      <x:c r="J10" s="130" t="n">
        <x:v>0</x:v>
      </x:c>
      <x:c r="K10" s="133" t="n">
        <x:v>46235</x:v>
      </x:c>
      <x:c r="L10" s="133"/>
      <x:c r="M10" s="140" t="str">
        <x:v>https://developers.cloudflare.com/workers-ai/platform/pricing/</x:v>
      </x:c>
      <x:c r="N10" s="141" t="n">
        <x:v>46235</x:v>
      </x:c>
      <x:c r="O10" s="142" t="str">
        <x:v>Token-priced model; do not also add neurons or an invented tool-call rate.</x:v>
      </x:c>
    </x:row>
    <x:row r="12">
      <x:c r="A12" s="103" t="str">
        <x:v>Do not compare token rates as ROI. Provider tokenization, hidden reasoning/thinking, cache semantics, required retries, tool loops, quality, batch latency, region, tax and marketplace terms differ. Compare reconciled cost per accepted / safe independent customer outcome.</x:v>
      </x:c>
      <x:c r="B12" s="104"/>
      <x:c r="C12" s="104"/>
      <x:c r="D12" s="104"/>
      <x:c r="E12" s="104"/>
      <x:c r="F12" s="104"/>
      <x:c r="G12" s="104"/>
      <x:c r="H12" s="104"/>
      <x:c r="I12" s="104"/>
      <x:c r="J12" s="104"/>
      <x:c r="K12" s="104"/>
      <x:c r="L12" s="104"/>
      <x:c r="M12" s="104"/>
      <x:c r="N12" s="104"/>
      <x:c r="O12" s="105"/>
    </x:row>
    <x:row r="13">
      <x:c r="A13" s="106"/>
      <x:c r="B13" s="43"/>
      <x:c r="C13" s="43"/>
      <x:c r="D13" s="43"/>
      <x:c r="E13" s="43"/>
      <x:c r="F13" s="43"/>
      <x:c r="G13" s="43"/>
      <x:c r="H13" s="43"/>
      <x:c r="I13" s="43"/>
      <x:c r="J13" s="43"/>
      <x:c r="K13" s="43"/>
      <x:c r="L13" s="43"/>
      <x:c r="M13" s="43"/>
      <x:c r="N13" s="43"/>
      <x:c r="O13" s="107"/>
    </x:row>
    <x:row r="14">
      <x:c r="A14" s="108"/>
      <x:c r="B14" s="109"/>
      <x:c r="C14" s="109"/>
      <x:c r="D14" s="109"/>
      <x:c r="E14" s="109"/>
      <x:c r="F14" s="109"/>
      <x:c r="G14" s="109"/>
      <x:c r="H14" s="109"/>
      <x:c r="I14" s="109"/>
      <x:c r="J14" s="109"/>
      <x:c r="K14" s="109"/>
      <x:c r="L14" s="109"/>
      <x:c r="M14" s="109"/>
      <x:c r="N14" s="109"/>
      <x:c r="O14" s="110"/>
    </x:row>
  </x:sheetData>
  <x:mergeCells>
    <x:mergeCell ref="A1:O2"/>
    <x:mergeCell ref="A3:O3"/>
    <x:mergeCell ref="A12:O14"/>
  </x:mergeCells>
  <x:pageMargins left="0.7" right="0.7" top="0.75" bottom="0.75" header="0.3" footer="0.3"/>
  <x:legacyDrawing xmlns:r="http://schemas.openxmlformats.org/officeDocument/2006/relationships" r:id="Ree86f5b11d814569"/>
</x:worksheet>
</file>

<file path=xl/worksheets/sheet4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2" hidden="0" customWidth="1"/>
    <x:col min="3" max="3" width="18" hidden="0" customWidth="1"/>
    <x:col min="4" max="4" width="18" hidden="0" customWidth="1"/>
    <x:col min="5" max="5" width="20" hidden="0" customWidth="1"/>
    <x:col min="6" max="6" width="9" hidden="0" customWidth="1"/>
    <x:col min="7" max="7" width="12" hidden="0" customWidth="1"/>
    <x:col min="8" max="8" width="13" hidden="0" customWidth="1"/>
    <x:col min="9" max="9" width="17" hidden="0" customWidth="1"/>
    <x:col min="10" max="10" width="12" hidden="0" customWidth="1"/>
    <x:col min="11" max="11" width="11" hidden="0" customWidth="1"/>
    <x:col min="12" max="12" width="13" hidden="0" customWidth="1"/>
    <x:col min="13" max="13" width="18" hidden="0" customWidth="1"/>
    <x:col min="14" max="14" width="16" hidden="0" customWidth="1"/>
    <x:col min="15" max="15" width="24" hidden="0" customWidth="1"/>
    <x:col min="16" max="16" width="16" hidden="0" customWidth="1"/>
    <x:col min="17" max="17" width="16" hidden="0" customWidth="1"/>
    <x:col min="18" max="18" width="16" hidden="0" customWidth="1"/>
    <x:col min="19" max="19" width="14" hidden="0" customWidth="1"/>
    <x:col min="20" max="20" width="11" hidden="0" customWidth="1"/>
    <x:col min="21" max="21" width="11" hidden="0" customWidth="1"/>
    <x:col min="22" max="22" width="10" hidden="0" customWidth="1"/>
    <x:col min="23" max="23" width="16" hidden="0" customWidth="1"/>
    <x:col min="24" max="24" width="16" hidden="0" customWidth="1"/>
    <x:col min="25" max="25" width="14" hidden="0" customWidth="1"/>
    <x:col min="26" max="26" width="24" hidden="0" customWidth="1"/>
    <x:col min="27" max="27" width="32" hidden="0" customWidth="1"/>
    <x:col min="28" max="28" width="14" hidden="0" customWidth="1"/>
    <x:col min="29" max="29" width="13" hidden="0" customWidth="1"/>
    <x:col min="30" max="30" width="13" hidden="0" customWidth="1"/>
    <x:col min="31" max="31" width="11" hidden="0" customWidth="1"/>
    <x:col min="32" max="32" width="12" hidden="0" customWidth="1"/>
    <x:col min="33" max="33" width="14" hidden="0" customWidth="1"/>
    <x:col min="34" max="34" width="14" hidden="0" customWidth="1"/>
    <x:col min="35" max="35" width="12" hidden="0" customWidth="1"/>
    <x:col min="36" max="36" width="16" hidden="0" customWidth="1"/>
    <x:col min="37" max="37" width="15" hidden="0" customWidth="1"/>
    <x:col min="38" max="38" width="16" hidden="0" customWidth="1"/>
    <x:col min="39" max="39" width="16" hidden="0" customWidth="1"/>
    <x:col min="40" max="40" width="18" hidden="0" customWidth="1"/>
    <x:col min="41" max="41" width="18" hidden="0" customWidth="1"/>
    <x:col min="42" max="42" width="18" hidden="0" customWidth="1"/>
    <x:col min="43" max="43" width="16" hidden="0" customWidth="1"/>
    <x:col min="44" max="44" width="18" hidden="0" customWidth="1"/>
    <x:col min="45" max="45" width="12" hidden="0" customWidth="1"/>
    <x:col min="46" max="46" width="18" hidden="0" customWidth="1"/>
    <x:col min="47" max="47" width="16" hidden="0" customWidth="1"/>
    <x:col min="48" max="48" width="18" hidden="0" customWidth="1"/>
    <x:col min="49" max="49" width="18" hidden="0" customWidth="1"/>
    <x:col min="50" max="50" width="20" hidden="0" customWidth="1"/>
  </x:cols>
  <x:sheetData>
    <x:row r="1" ht="28" customHeight="1">
      <x:c r="A1" s="4" t="str">
        <x:v>Eligible Jobs — Quality and Value Clocks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  <x:c r="AA1" s="4"/>
      <x:c r="AB1" s="4"/>
      <x:c r="AC1" s="4"/>
      <x:c r="AD1" s="4"/>
      <x:c r="AE1" s="4"/>
      <x:c r="AF1" s="4"/>
      <x:c r="AG1" s="4"/>
      <x:c r="AH1" s="4"/>
      <x:c r="AI1" s="4"/>
      <x:c r="AJ1" s="4"/>
      <x:c r="AK1" s="4"/>
      <x:c r="AL1" s="4"/>
      <x:c r="AM1" s="4"/>
      <x:c r="AN1" s="4"/>
      <x:c r="AO1" s="4"/>
      <x:c r="AP1" s="4"/>
      <x:c r="AQ1" s="4"/>
      <x:c r="AR1" s="4"/>
      <x:c r="AS1" s="4"/>
      <x:c r="AT1" s="4"/>
      <x:c r="AU1" s="4"/>
      <x:c r="AV1" s="4"/>
      <x:c r="AW1" s="4"/>
      <x:c r="AX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  <x:c r="W2" s="4"/>
      <x:c r="X2" s="4"/>
      <x:c r="Y2" s="4"/>
      <x:c r="Z2" s="4"/>
      <x:c r="AA2" s="4"/>
      <x:c r="AB2" s="4"/>
      <x:c r="AC2" s="4"/>
      <x:c r="AD2" s="4"/>
      <x:c r="AE2" s="4"/>
      <x:c r="AF2" s="4"/>
      <x:c r="AG2" s="4"/>
      <x:c r="AH2" s="4"/>
      <x:c r="AI2" s="4"/>
      <x:c r="AJ2" s="4"/>
      <x:c r="AK2" s="4"/>
      <x:c r="AL2" s="4"/>
      <x:c r="AM2" s="4"/>
      <x:c r="AN2" s="4"/>
      <x:c r="AO2" s="4"/>
      <x:c r="AP2" s="4"/>
      <x:c r="AQ2" s="4"/>
      <x:c r="AR2" s="4"/>
      <x:c r="AS2" s="4"/>
      <x:c r="AT2" s="4"/>
      <x:c r="AU2" s="4"/>
      <x:c r="AV2" s="4"/>
      <x:c r="AW2" s="4"/>
      <x:c r="AX2" s="4"/>
    </x:row>
    <x:row r="3" ht="32" customHeight="1">
      <x:c r="A3" s="8" t="str">
        <x:v>1 eligible opportunity = 1 job。青列A:AAが入力、AB:AVが数式。実行・品質・価値の成熟日は別時計で、空欄は成熟扱いしません。Value/Commercial cycleはIDで明示紐付けします。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  <x:c r="O3" s="8"/>
      <x:c r="P3" s="8"/>
      <x:c r="Q3" s="8"/>
      <x:c r="R3" s="8"/>
      <x:c r="S3" s="8"/>
      <x:c r="T3" s="8"/>
      <x:c r="U3" s="8"/>
      <x:c r="V3" s="8"/>
      <x:c r="W3" s="8"/>
      <x:c r="X3" s="8"/>
      <x:c r="Y3" s="8"/>
      <x:c r="Z3" s="8"/>
      <x:c r="AA3" s="8"/>
      <x:c r="AB3" s="8"/>
      <x:c r="AC3" s="8"/>
      <x:c r="AD3" s="8"/>
      <x:c r="AE3" s="8"/>
      <x:c r="AF3" s="8"/>
      <x:c r="AG3" s="8"/>
      <x:c r="AH3" s="8"/>
      <x:c r="AI3" s="8"/>
      <x:c r="AJ3" s="8"/>
      <x:c r="AK3" s="8"/>
      <x:c r="AL3" s="8"/>
      <x:c r="AM3" s="8"/>
      <x:c r="AN3" s="8"/>
      <x:c r="AO3" s="8"/>
      <x:c r="AP3" s="8"/>
      <x:c r="AQ3" s="8"/>
      <x:c r="AR3" s="8"/>
      <x:c r="AS3" s="8"/>
      <x:c r="AT3" s="8"/>
      <x:c r="AU3" s="8"/>
      <x:c r="AV3" s="8"/>
      <x:c r="AW3" s="8"/>
      <x:c r="AX3" s="8"/>
    </x:row>
    <x:row r="5">
      <x:c r="A5" s="111" t="str">
        <x:v>Job_ID</x:v>
      </x:c>
      <x:c r="B5" s="111" t="str">
        <x:v>Account_ID</x:v>
      </x:c>
      <x:c r="C5" s="111" t="str">
        <x:v>Workflow_ID</x:v>
      </x:c>
      <x:c r="D5" s="111" t="str">
        <x:v>Value_Cycle_ID</x:v>
      </x:c>
      <x:c r="E5" s="111" t="str">
        <x:v>Commercial_Cycle_ID</x:v>
      </x:c>
      <x:c r="F5" s="111" t="str">
        <x:v>Cycle_No</x:v>
      </x:c>
      <x:c r="G5" s="111" t="str">
        <x:v>Cycle_Label</x:v>
      </x:c>
      <x:c r="H5" s="111" t="str">
        <x:v>Eligible_At</x:v>
      </x:c>
      <x:c r="I5" s="111" t="str">
        <x:v>Execution_Mature_At</x:v>
      </x:c>
      <x:c r="J5" s="111" t="str">
        <x:v>Variant</x:v>
      </x:c>
      <x:c r="K5" s="111" t="str">
        <x:v>Exposed_Flag</x:v>
      </x:c>
      <x:c r="L5" s="111" t="str">
        <x:v>Started_At</x:v>
      </x:c>
      <x:c r="M5" s="111" t="str">
        <x:v>Execution_Status</x:v>
      </x:c>
      <x:c r="N5" s="111" t="str">
        <x:v>First_Presented_At</x:v>
      </x:c>
      <x:c r="O5" s="111" t="str">
        <x:v>Acceptance_Status</x:v>
      </x:c>
      <x:c r="P5" s="111" t="str">
        <x:v>Quality_Mature_At</x:v>
      </x:c>
      <x:c r="Q5" s="111" t="str">
        <x:v>Value_Status</x:v>
      </x:c>
      <x:c r="R5" s="111" t="str">
        <x:v>Value_Mature_At</x:v>
      </x:c>
      <x:c r="S5" s="111" t="str">
        <x:v>Policy_Compliant</x:v>
      </x:c>
      <x:c r="T5" s="111" t="str">
        <x:v>Judged_Flag</x:v>
      </x:c>
      <x:c r="U5" s="111" t="str">
        <x:v>Critical_Flag</x:v>
      </x:c>
      <x:c r="V5" s="111" t="str">
        <x:v>Severity</x:v>
      </x:c>
      <x:c r="W5" s="111" t="str">
        <x:v>Baseline_Customer_Min</x:v>
      </x:c>
      <x:c r="X5" s="111" t="str">
        <x:v>Actual_Customer_Min</x:v>
      </x:c>
      <x:c r="Y5" s="111" t="str">
        <x:v>Source_Type</x:v>
      </x:c>
      <x:c r="Z5" s="111" t="str">
        <x:v>Source_Event_Key</x:v>
      </x:c>
      <x:c r="AA5" s="111" t="str">
        <x:v>Notes</x:v>
      </x:c>
      <x:c r="AB5" s="111" t="str">
        <x:v>Execution_Mature_Flag</x:v>
      </x:c>
      <x:c r="AC5" s="111" t="str">
        <x:v>Quality_Mature_Flag</x:v>
      </x:c>
      <x:c r="AD5" s="111" t="str">
        <x:v>Value_Mature_Flag</x:v>
      </x:c>
      <x:c r="AE5" s="111" t="str">
        <x:v>Started_Flag</x:v>
      </x:c>
      <x:c r="AF5" s="111" t="str">
        <x:v>First_Pass_Flag</x:v>
      </x:c>
      <x:c r="AG5" s="111" t="str">
        <x:v>Final_Accepted_Flag</x:v>
      </x:c>
      <x:c r="AH5" s="111" t="str">
        <x:v>Value_Confirmed_Flag</x:v>
      </x:c>
      <x:c r="AI5" s="111" t="str">
        <x:v>Safe_Value_Flag</x:v>
      </x:c>
      <x:c r="AJ5" s="111" t="str">
        <x:v>Founder_Rescue_Min</x:v>
      </x:c>
      <x:c r="AK5" s="111" t="str">
        <x:v>Independent_Value_Flag</x:v>
      </x:c>
      <x:c r="AL5" s="111" t="str">
        <x:v>Safe_Independent_Flag</x:v>
      </x:c>
      <x:c r="AM5" s="111" t="str">
        <x:v>Provider_Cost_JPY</x:v>
      </x:c>
      <x:c r="AN5" s="111" t="str">
        <x:v>Internal_Labor_Cost_JPY</x:v>
      </x:c>
      <x:c r="AO5" s="111" t="str">
        <x:v>Fully_Loaded_Cost_JPY</x:v>
      </x:c>
      <x:c r="AP5" s="111" t="str">
        <x:v>Founder_Provider_Active_Min</x:v>
      </x:c>
      <x:c r="AQ5" s="111" t="str">
        <x:v>Customer_Friction_Min</x:v>
      </x:c>
      <x:c r="AR5" s="111" t="str">
        <x:v>Net_Customer_Min_Saved</x:v>
      </x:c>
      <x:c r="AS5" s="111" t="str">
        <x:v>Unknown_Flag</x:v>
      </x:c>
      <x:c r="AT5" s="111" t="str">
        <x:v>Policy_Compliant_Success</x:v>
      </x:c>
      <x:c r="AU5" s="111" t="str">
        <x:v>Duplicate_Key_Count</x:v>
      </x:c>
      <x:c r="AV5" s="111" t="str">
        <x:v>Raw_State_Valid_Flag</x:v>
      </x:c>
      <x:c r="AW5" s="111" t="str">
        <x:v>Value_Cycle_Found_Flag</x:v>
      </x:c>
      <x:c r="AX5" s="37" t="str">
        <x:v>Commercial_Cycle_Found_Flag</x:v>
      </x:c>
    </x:row>
    <x:row r="6">
      <x:c r="A6" s="118" t="str">
        <x:v>J-A001-01</x:v>
      </x:c>
      <x:c r="B6" s="118" t="str">
        <x:v>A001</x:v>
      </x:c>
      <x:c r="C6" s="118" t="str">
        <x:v>monthly_close</x:v>
      </x:c>
      <x:c r="D6" s="118" t="str">
        <x:v>VC-A001-1</x:v>
      </x:c>
      <x:c r="E6" s="118" t="str">
        <x:v>CC-A001-1</x:v>
      </x:c>
      <x:c r="F6" s="173" t="n">
        <x:v>1</x:v>
      </x:c>
      <x:c r="G6" s="118" t="str">
        <x:v>2026-05</x:v>
      </x:c>
      <x:c r="H6" s="132" t="n">
        <x:v>46147</x:v>
      </x:c>
      <x:c r="I6" s="132" t="n">
        <x:v>46154</x:v>
      </x:c>
      <x:c r="J6" s="118" t="str">
        <x:v>Baseline</x:v>
      </x:c>
      <x:c r="K6" s="173" t="n">
        <x:v>1</x:v>
      </x:c>
      <x:c r="L6" s="132" t="n">
        <x:v>46147</x:v>
      </x:c>
      <x:c r="M6" s="118" t="str">
        <x:v>completed</x:v>
      </x:c>
      <x:c r="N6" s="132" t="n">
        <x:v>46147</x:v>
      </x:c>
      <x:c r="O6" s="118" t="str">
        <x:v>accepted_first_pass</x:v>
      </x:c>
      <x:c r="P6" s="132" t="n">
        <x:v>46154</x:v>
      </x:c>
      <x:c r="Q6" s="118" t="str">
        <x:v>confirmed</x:v>
      </x:c>
      <x:c r="R6" s="132" t="n">
        <x:v>46178</x:v>
      </x:c>
      <x:c r="S6" s="173" t="n">
        <x:v>1</x:v>
      </x:c>
      <x:c r="T6" s="173" t="n">
        <x:v>1</x:v>
      </x:c>
      <x:c r="U6" s="173" t="n">
        <x:v>0</x:v>
      </x:c>
      <x:c r="V6" s="118" t="str"/>
      <x:c r="W6" s="174" t="n">
        <x:v>90</x:v>
      </x:c>
      <x:c r="X6" s="174" t="n">
        <x:v>32</x:v>
      </x:c>
      <x:c r="Y6" s="118" t="str">
        <x:v>synthetic</x:v>
      </x:c>
      <x:c r="Z6" s="118" t="str">
        <x:v>job:A001:1</x:v>
      </x:c>
      <x:c r="AA6" s="137" t="str">
        <x:v>Illustrative sample</x:v>
      </x:c>
      <x:c r="AB6" s="175" t="n">
        <x:f>IF($A6="","",IF(AND($I6&lt;&gt;"",$I6&lt;='Assumptions'!$B$6),1,0))</x:f>
        <x:v>1</x:v>
      </x:c>
      <x:c r="AC6" s="175" t="n">
        <x:f>IF($A6="","",IF(AND($P6&lt;&gt;"",$P6&lt;='Assumptions'!$B$6),1,0))</x:f>
        <x:v>1</x:v>
      </x:c>
      <x:c r="AD6" s="175" t="n">
        <x:f>IF($A6="","",IF(AND($R6&lt;&gt;"",$R6&lt;='Assumptions'!$B$6),1,0))</x:f>
        <x:v>1</x:v>
      </x:c>
      <x:c r="AE6" s="175" t="n">
        <x:f>IF($A6="","",IF($L6&lt;&gt;"",1,0))</x:f>
        <x:v>1</x:v>
      </x:c>
      <x:c r="AF6" s="175" t="n">
        <x:f>IF($A6="","",IF($O6="accepted_first_pass",1,0))</x:f>
        <x:v>1</x:v>
      </x:c>
      <x:c r="AG6" s="175" t="n">
        <x:f>IF($A6="","",IF(OR($O6="accepted_first_pass",$O6="accepted_after_correction"),1,0))</x:f>
        <x:v>1</x:v>
      </x:c>
      <x:c r="AH6" s="175" t="n">
        <x:f>IF($A6="","",IF($Q6="confirmed",1,0))</x:f>
        <x:v>1</x:v>
      </x:c>
      <x:c r="AI6" s="175" t="n">
        <x:f>IF($A6="","",IF(AND($Q6="confirmed",$U6=0),1,0))</x:f>
        <x:v>1</x:v>
      </x:c>
      <x:c r="AJ6" s="175" t="n">
        <x:f>IF($A6="","",SUMIFS('Human_Work'!$G$6:$G$185,'Human_Work'!$B$6:$B$185,$A6,'Human_Work'!$E$6:$E$185,"founder_rescue"))</x:f>
        <x:v>0</x:v>
      </x:c>
      <x:c r="AK6" s="175" t="n">
        <x:f>IF($A6="","",IF(AND($Q6="confirmed",$AJ6=0),1,0))</x:f>
        <x:v>1</x:v>
      </x:c>
      <x:c r="AL6" s="175" t="n">
        <x:f>IF($A6="","",IF(AND($AI6=1,$AK6=1),1,0))</x:f>
        <x:v>1</x:v>
      </x:c>
      <x:c r="AM6" s="175" t="n">
        <x:f>IF($A6="","",SUMIFS('Provider_Usage'!$AE$6:$AE$185,'Provider_Usage'!$B$6:$B$185,$A6))</x:f>
        <x:v>4.318788</x:v>
      </x:c>
      <x:c r="AN6" s="175" t="n">
        <x:f>IF($A6="","",SUMIFS('Human_Work'!$Q$6:$Q$185,'Human_Work'!$B$6:$B$185,$A6))</x:f>
        <x:v>800</x:v>
      </x:c>
      <x:c r="AO6" s="175" t="n">
        <x:f>IF($A6="","",$AM6+$AN6)</x:f>
        <x:v>804.318788</x:v>
      </x:c>
      <x:c r="AP6" s="176" t="n">
        <x:f>IF($A6="","",SUMIFS('Human_Work'!$G$6:$G$185,'Human_Work'!$B$6:$B$185,$A6,'Human_Work'!$C$6:$C$185,"founder")+SUMIFS('Human_Work'!$G$6:$G$185,'Human_Work'!$B$6:$B$185,$A6,'Human_Work'!$C$6:$C$185,"provider"))</x:f>
        <x:v>6</x:v>
      </x:c>
      <x:c r="AQ6" s="176" t="n">
        <x:f>IF($A6="","",SUMIFS('Human_Work'!$R$6:$R$185,'Human_Work'!$B$6:$B$185,$A6))</x:f>
        <x:v>11</x:v>
      </x:c>
      <x:c r="AR6" s="176" t="n">
        <x:f>IF($A6="","",$W6-$X6)</x:f>
        <x:v>58</x:v>
      </x:c>
      <x:c r="AS6" s="175" t="n">
        <x:f>IF($A6="","",IF(OR(AND($AB6=1,OR($M6="",$M6="unknown")),AND($AC6=1,$O6="unknown"),AND($AD6=1,OR($Q6="unknown",$Q6="not_due",$Q6="reopened"))),1,0))</x:f>
        <x:v>0</x:v>
      </x:c>
      <x:c r="AT6" s="175" t="n">
        <x:f>IF($A6="","",IF(AND($AC6=1,$AG6=1,$S6=1,$T6=1),1,0))</x:f>
        <x:v>1</x:v>
      </x:c>
      <x:c r="AU6" s="175" t="n">
        <x:f>IF($A6="","",MAX(COUNTIF($A$6:$A$65,$A6),COUNTIFS($Y$6:$Y$65,$Y6,$Z$6:$Z$65,$Z6)))</x:f>
        <x:v>1</x:v>
      </x:c>
      <x:c r="AV6" s="175" t="n">
        <x:f>IF($A6="","",IF(AND($H6&lt;&gt;"",$I6&lt;&gt;"",$P6&lt;&gt;"",$R6&lt;&gt;"",$Y6&lt;&gt;"",$Z6&lt;&gt;"",OR(AND($M6="not_started",$L6="",$N6="",$O6="not_assessable"),AND($M6&lt;&gt;"not_started",$L6&lt;&gt;"",OR($O6="not_assessable",$N6&lt;&gt;""))),OR($U6=0,AND($U6=1,$V6&lt;&gt;"")),OR($Q6&lt;&gt;"confirmed",$AG6=1)),1,0))</x:f>
        <x:v>1</x:v>
      </x:c>
      <x:c r="AW6" s="175" t="n">
        <x:f>IF($A6="","",IF(COUNTIF('Value_Cycles'!$A$6:$A$65,$D6)=1,1,0))</x:f>
        <x:v>1</x:v>
      </x:c>
      <x:c r="AX6" s="177" t="n">
        <x:f>IF($A6="","",IF(COUNTIF('Commercial_Cycles'!$A$6:$A$65,$E6)=1,1,0))</x:f>
        <x:v>1</x:v>
      </x:c>
    </x:row>
    <x:row r="7">
      <x:c r="A7" s="118" t="str">
        <x:v>J-A001-02</x:v>
      </x:c>
      <x:c r="B7" s="118" t="str">
        <x:v>A001</x:v>
      </x:c>
      <x:c r="C7" s="118" t="str">
        <x:v>monthly_close</x:v>
      </x:c>
      <x:c r="D7" s="118" t="str">
        <x:v>VC-A001-2</x:v>
      </x:c>
      <x:c r="E7" s="118" t="str">
        <x:v>CC-A001-2</x:v>
      </x:c>
      <x:c r="F7" s="173" t="n">
        <x:v>2</x:v>
      </x:c>
      <x:c r="G7" s="118" t="str">
        <x:v>2026-06</x:v>
      </x:c>
      <x:c r="H7" s="132" t="n">
        <x:v>46178</x:v>
      </x:c>
      <x:c r="I7" s="132" t="n">
        <x:v>46185</x:v>
      </x:c>
      <x:c r="J7" s="118" t="str">
        <x:v>Baseline</x:v>
      </x:c>
      <x:c r="K7" s="173" t="n">
        <x:v>1</x:v>
      </x:c>
      <x:c r="L7" s="132" t="n">
        <x:v>46178</x:v>
      </x:c>
      <x:c r="M7" s="118" t="str">
        <x:v>completed</x:v>
      </x:c>
      <x:c r="N7" s="132" t="n">
        <x:v>46178</x:v>
      </x:c>
      <x:c r="O7" s="118" t="str">
        <x:v>accepted_after_correction</x:v>
      </x:c>
      <x:c r="P7" s="132" t="n">
        <x:v>46185</x:v>
      </x:c>
      <x:c r="Q7" s="118" t="str">
        <x:v>confirmed</x:v>
      </x:c>
      <x:c r="R7" s="132" t="n">
        <x:v>46208</x:v>
      </x:c>
      <x:c r="S7" s="173" t="n">
        <x:v>1</x:v>
      </x:c>
      <x:c r="T7" s="173" t="n">
        <x:v>1</x:v>
      </x:c>
      <x:c r="U7" s="173" t="n">
        <x:v>0</x:v>
      </x:c>
      <x:c r="V7" s="118" t="str"/>
      <x:c r="W7" s="174" t="n">
        <x:v>90</x:v>
      </x:c>
      <x:c r="X7" s="174" t="n">
        <x:v>48</x:v>
      </x:c>
      <x:c r="Y7" s="118" t="str">
        <x:v>synthetic</x:v>
      </x:c>
      <x:c r="Z7" s="118" t="str">
        <x:v>job:A001:2</x:v>
      </x:c>
      <x:c r="AA7" s="137" t="str">
        <x:v>Illustrative sample</x:v>
      </x:c>
      <x:c r="AB7" s="175" t="n">
        <x:f>IF($A7="","",IF(AND($I7&lt;&gt;"",$I7&lt;='Assumptions'!$B$6),1,0))</x:f>
        <x:v>1</x:v>
      </x:c>
      <x:c r="AC7" s="175" t="n">
        <x:f>IF($A7="","",IF(AND($P7&lt;&gt;"",$P7&lt;='Assumptions'!$B$6),1,0))</x:f>
        <x:v>1</x:v>
      </x:c>
      <x:c r="AD7" s="175" t="n">
        <x:f>IF($A7="","",IF(AND($R7&lt;&gt;"",$R7&lt;='Assumptions'!$B$6),1,0))</x:f>
        <x:v>1</x:v>
      </x:c>
      <x:c r="AE7" s="175" t="n">
        <x:f>IF($A7="","",IF($L7&lt;&gt;"",1,0))</x:f>
        <x:v>1</x:v>
      </x:c>
      <x:c r="AF7" s="175" t="n">
        <x:f>IF($A7="","",IF($O7="accepted_first_pass",1,0))</x:f>
        <x:v>0</x:v>
      </x:c>
      <x:c r="AG7" s="175" t="n">
        <x:f>IF($A7="","",IF(OR($O7="accepted_first_pass",$O7="accepted_after_correction"),1,0))</x:f>
        <x:v>1</x:v>
      </x:c>
      <x:c r="AH7" s="175" t="n">
        <x:f>IF($A7="","",IF($Q7="confirmed",1,0))</x:f>
        <x:v>1</x:v>
      </x:c>
      <x:c r="AI7" s="175" t="n">
        <x:f>IF($A7="","",IF(AND($Q7="confirmed",$U7=0),1,0))</x:f>
        <x:v>1</x:v>
      </x:c>
      <x:c r="AJ7" s="175" t="n">
        <x:f>IF($A7="","",SUMIFS('Human_Work'!$G$6:$G$185,'Human_Work'!$B$6:$B$185,$A7,'Human_Work'!$E$6:$E$185,"founder_rescue"))</x:f>
        <x:v>0</x:v>
      </x:c>
      <x:c r="AK7" s="175" t="n">
        <x:f>IF($A7="","",IF(AND($Q7="confirmed",$AJ7=0),1,0))</x:f>
        <x:v>1</x:v>
      </x:c>
      <x:c r="AL7" s="175" t="n">
        <x:f>IF($A7="","",IF(AND($AI7=1,$AK7=1),1,0))</x:f>
        <x:v>1</x:v>
      </x:c>
      <x:c r="AM7" s="175" t="n">
        <x:f>IF($A7="","",SUMIFS('Provider_Usage'!$AE$6:$AE$185,'Provider_Usage'!$B$6:$B$185,$A7))</x:f>
        <x:v>10.04476</x:v>
      </x:c>
      <x:c r="AN7" s="175" t="n">
        <x:f>IF($A7="","",SUMIFS('Human_Work'!$Q$6:$Q$185,'Human_Work'!$B$6:$B$185,$A7))</x:f>
        <x:v>4400</x:v>
      </x:c>
      <x:c r="AO7" s="175" t="n">
        <x:f>IF($A7="","",$AM7+$AN7)</x:f>
        <x:v>4410.04476</x:v>
      </x:c>
      <x:c r="AP7" s="176" t="n">
        <x:f>IF($A7="","",SUMIFS('Human_Work'!$G$6:$G$185,'Human_Work'!$B$6:$B$185,$A7,'Human_Work'!$C$6:$C$185,"founder")+SUMIFS('Human_Work'!$G$6:$G$185,'Human_Work'!$B$6:$B$185,$A7,'Human_Work'!$C$6:$C$185,"provider"))</x:f>
        <x:v>33</x:v>
      </x:c>
      <x:c r="AQ7" s="176" t="n">
        <x:f>IF($A7="","",SUMIFS('Human_Work'!$R$6:$R$185,'Human_Work'!$B$6:$B$185,$A7))</x:f>
        <x:v>13</x:v>
      </x:c>
      <x:c r="AR7" s="176" t="n">
        <x:f>IF($A7="","",$W7-$X7)</x:f>
        <x:v>42</x:v>
      </x:c>
      <x:c r="AS7" s="175" t="n">
        <x:f>IF($A7="","",IF(OR(AND($AB7=1,OR($M7="",$M7="unknown")),AND($AC7=1,$O7="unknown"),AND($AD7=1,OR($Q7="unknown",$Q7="not_due",$Q7="reopened"))),1,0))</x:f>
        <x:v>0</x:v>
      </x:c>
      <x:c r="AT7" s="175" t="n">
        <x:f>IF($A7="","",IF(AND($AC7=1,$AG7=1,$S7=1,$T7=1),1,0))</x:f>
        <x:v>1</x:v>
      </x:c>
      <x:c r="AU7" s="175" t="n">
        <x:f>IF($A7="","",MAX(COUNTIF($A$6:$A$65,$A7),COUNTIFS($Y$6:$Y$65,$Y7,$Z$6:$Z$65,$Z7)))</x:f>
        <x:v>1</x:v>
      </x:c>
      <x:c r="AV7" s="175" t="n">
        <x:f>IF($A7="","",IF(AND($H7&lt;&gt;"",$I7&lt;&gt;"",$P7&lt;&gt;"",$R7&lt;&gt;"",$Y7&lt;&gt;"",$Z7&lt;&gt;"",OR(AND($M7="not_started",$L7="",$N7="",$O7="not_assessable"),AND($M7&lt;&gt;"not_started",$L7&lt;&gt;"",OR($O7="not_assessable",$N7&lt;&gt;""))),OR($U7=0,AND($U7=1,$V7&lt;&gt;"")),OR($Q7&lt;&gt;"confirmed",$AG7=1)),1,0))</x:f>
        <x:v>1</x:v>
      </x:c>
      <x:c r="AW7" s="175" t="n">
        <x:f>IF($A7="","",IF(COUNTIF('Value_Cycles'!$A$6:$A$65,$D7)=1,1,0))</x:f>
        <x:v>1</x:v>
      </x:c>
      <x:c r="AX7" s="177" t="n">
        <x:f>IF($A7="","",IF(COUNTIF('Commercial_Cycles'!$A$6:$A$65,$E7)=1,1,0))</x:f>
        <x:v>1</x:v>
      </x:c>
    </x:row>
    <x:row r="8">
      <x:c r="A8" s="118" t="str">
        <x:v>J-A001-03</x:v>
      </x:c>
      <x:c r="B8" s="118" t="str">
        <x:v>A001</x:v>
      </x:c>
      <x:c r="C8" s="118" t="str">
        <x:v>monthly_close</x:v>
      </x:c>
      <x:c r="D8" s="118" t="str">
        <x:v>VC-A001-3</x:v>
      </x:c>
      <x:c r="E8" s="118" t="str">
        <x:v>CC-A001-3</x:v>
      </x:c>
      <x:c r="F8" s="173" t="n">
        <x:v>3</x:v>
      </x:c>
      <x:c r="G8" s="118" t="str">
        <x:v>2026-07</x:v>
      </x:c>
      <x:c r="H8" s="132" t="n">
        <x:v>46208</x:v>
      </x:c>
      <x:c r="I8" s="132" t="n">
        <x:v>46215</x:v>
      </x:c>
      <x:c r="J8" s="118" t="str">
        <x:v>Baseline</x:v>
      </x:c>
      <x:c r="K8" s="173" t="n">
        <x:v>1</x:v>
      </x:c>
      <x:c r="L8" s="132" t="n">
        <x:v>46208</x:v>
      </x:c>
      <x:c r="M8" s="118" t="str">
        <x:v>completed</x:v>
      </x:c>
      <x:c r="N8" s="132" t="n">
        <x:v>46208</x:v>
      </x:c>
      <x:c r="O8" s="118" t="str">
        <x:v>accepted_first_pass</x:v>
      </x:c>
      <x:c r="P8" s="132" t="n">
        <x:v>46215</x:v>
      </x:c>
      <x:c r="Q8" s="118" t="str">
        <x:v>not_due</x:v>
      </x:c>
      <x:c r="R8" s="132" t="n">
        <x:v>46239</x:v>
      </x:c>
      <x:c r="S8" s="173" t="n">
        <x:v>1</x:v>
      </x:c>
      <x:c r="T8" s="173" t="n">
        <x:v>1</x:v>
      </x:c>
      <x:c r="U8" s="173" t="n">
        <x:v>0</x:v>
      </x:c>
      <x:c r="V8" s="118" t="str"/>
      <x:c r="W8" s="174" t="n">
        <x:v>90</x:v>
      </x:c>
      <x:c r="X8" s="174" t="n">
        <x:v>31</x:v>
      </x:c>
      <x:c r="Y8" s="118" t="str">
        <x:v>synthetic</x:v>
      </x:c>
      <x:c r="Z8" s="118" t="str">
        <x:v>job:A001:3</x:v>
      </x:c>
      <x:c r="AA8" s="137" t="str">
        <x:v>Illustrative sample</x:v>
      </x:c>
      <x:c r="AB8" s="175" t="n">
        <x:f>IF($A8="","",IF(AND($I8&lt;&gt;"",$I8&lt;='Assumptions'!$B$6),1,0))</x:f>
        <x:v>1</x:v>
      </x:c>
      <x:c r="AC8" s="175" t="n">
        <x:f>IF($A8="","",IF(AND($P8&lt;&gt;"",$P8&lt;='Assumptions'!$B$6),1,0))</x:f>
        <x:v>1</x:v>
      </x:c>
      <x:c r="AD8" s="175" t="n">
        <x:f>IF($A8="","",IF(AND($R8&lt;&gt;"",$R8&lt;='Assumptions'!$B$6),1,0))</x:f>
        <x:v>0</x:v>
      </x:c>
      <x:c r="AE8" s="175" t="n">
        <x:f>IF($A8="","",IF($L8&lt;&gt;"",1,0))</x:f>
        <x:v>1</x:v>
      </x:c>
      <x:c r="AF8" s="175" t="n">
        <x:f>IF($A8="","",IF($O8="accepted_first_pass",1,0))</x:f>
        <x:v>1</x:v>
      </x:c>
      <x:c r="AG8" s="175" t="n">
        <x:f>IF($A8="","",IF(OR($O8="accepted_first_pass",$O8="accepted_after_correction"),1,0))</x:f>
        <x:v>1</x:v>
      </x:c>
      <x:c r="AH8" s="175" t="n">
        <x:f>IF($A8="","",IF($Q8="confirmed",1,0))</x:f>
        <x:v>0</x:v>
      </x:c>
      <x:c r="AI8" s="175" t="n">
        <x:f>IF($A8="","",IF(AND($Q8="confirmed",$U8=0),1,0))</x:f>
        <x:v>0</x:v>
      </x:c>
      <x:c r="AJ8" s="175" t="n">
        <x:f>IF($A8="","",SUMIFS('Human_Work'!$G$6:$G$185,'Human_Work'!$B$6:$B$185,$A8,'Human_Work'!$E$6:$E$185,"founder_rescue"))</x:f>
        <x:v>0</x:v>
      </x:c>
      <x:c r="AK8" s="175" t="n">
        <x:f>IF($A8="","",IF(AND($Q8="confirmed",$AJ8=0),1,0))</x:f>
        <x:v>0</x:v>
      </x:c>
      <x:c r="AL8" s="175" t="n">
        <x:f>IF($A8="","",IF(AND($AI8=1,$AK8=1),1,0))</x:f>
        <x:v>0</x:v>
      </x:c>
      <x:c r="AM8" s="175" t="n">
        <x:f>IF($A8="","",SUMIFS('Provider_Usage'!$AE$6:$AE$185,'Provider_Usage'!$B$6:$B$185,$A8))</x:f>
        <x:v>4.483364</x:v>
      </x:c>
      <x:c r="AN8" s="175" t="n">
        <x:f>IF($A8="","",SUMIFS('Human_Work'!$Q$6:$Q$185,'Human_Work'!$B$6:$B$185,$A8))</x:f>
        <x:v>666.6666666666666</x:v>
      </x:c>
      <x:c r="AO8" s="175" t="n">
        <x:f>IF($A8="","",$AM8+$AN8)</x:f>
        <x:v>671.1500306666667</x:v>
      </x:c>
      <x:c r="AP8" s="176" t="n">
        <x:f>IF($A8="","",SUMIFS('Human_Work'!$G$6:$G$185,'Human_Work'!$B$6:$B$185,$A8,'Human_Work'!$C$6:$C$185,"founder")+SUMIFS('Human_Work'!$G$6:$G$185,'Human_Work'!$B$6:$B$185,$A8,'Human_Work'!$C$6:$C$185,"provider"))</x:f>
        <x:v>5</x:v>
      </x:c>
      <x:c r="AQ8" s="176" t="n">
        <x:f>IF($A8="","",SUMIFS('Human_Work'!$R$6:$R$185,'Human_Work'!$B$6:$B$185,$A8))</x:f>
        <x:v>15</x:v>
      </x:c>
      <x:c r="AR8" s="176" t="n">
        <x:f>IF($A8="","",$W8-$X8)</x:f>
        <x:v>59</x:v>
      </x:c>
      <x:c r="AS8" s="175" t="n">
        <x:f>IF($A8="","",IF(OR(AND($AB8=1,OR($M8="",$M8="unknown")),AND($AC8=1,$O8="unknown"),AND($AD8=1,OR($Q8="unknown",$Q8="not_due",$Q8="reopened"))),1,0))</x:f>
        <x:v>0</x:v>
      </x:c>
      <x:c r="AT8" s="175" t="n">
        <x:f>IF($A8="","",IF(AND($AC8=1,$AG8=1,$S8=1,$T8=1),1,0))</x:f>
        <x:v>1</x:v>
      </x:c>
      <x:c r="AU8" s="175" t="n">
        <x:f>IF($A8="","",MAX(COUNTIF($A$6:$A$65,$A8),COUNTIFS($Y$6:$Y$65,$Y8,$Z$6:$Z$65,$Z8)))</x:f>
        <x:v>1</x:v>
      </x:c>
      <x:c r="AV8" s="175" t="n">
        <x:f>IF($A8="","",IF(AND($H8&lt;&gt;"",$I8&lt;&gt;"",$P8&lt;&gt;"",$R8&lt;&gt;"",$Y8&lt;&gt;"",$Z8&lt;&gt;"",OR(AND($M8="not_started",$L8="",$N8="",$O8="not_assessable"),AND($M8&lt;&gt;"not_started",$L8&lt;&gt;"",OR($O8="not_assessable",$N8&lt;&gt;""))),OR($U8=0,AND($U8=1,$V8&lt;&gt;"")),OR($Q8&lt;&gt;"confirmed",$AG8=1)),1,0))</x:f>
        <x:v>1</x:v>
      </x:c>
      <x:c r="AW8" s="175" t="n">
        <x:f>IF($A8="","",IF(COUNTIF('Value_Cycles'!$A$6:$A$65,$D8)=1,1,0))</x:f>
        <x:v>1</x:v>
      </x:c>
      <x:c r="AX8" s="177" t="n">
        <x:f>IF($A8="","",IF(COUNTIF('Commercial_Cycles'!$A$6:$A$65,$E8)=1,1,0))</x:f>
        <x:v>1</x:v>
      </x:c>
    </x:row>
    <x:row r="9">
      <x:c r="A9" s="118" t="str">
        <x:v>J-A002-01</x:v>
      </x:c>
      <x:c r="B9" s="118" t="str">
        <x:v>A002</x:v>
      </x:c>
      <x:c r="C9" s="118" t="str">
        <x:v>monthly_close</x:v>
      </x:c>
      <x:c r="D9" s="118" t="str">
        <x:v>VC-A002-1</x:v>
      </x:c>
      <x:c r="E9" s="118" t="str">
        <x:v>CC-A002-1</x:v>
      </x:c>
      <x:c r="F9" s="173" t="n">
        <x:v>1</x:v>
      </x:c>
      <x:c r="G9" s="118" t="str">
        <x:v>2026-05</x:v>
      </x:c>
      <x:c r="H9" s="132" t="n">
        <x:v>46147</x:v>
      </x:c>
      <x:c r="I9" s="132" t="n">
        <x:v>46154</x:v>
      </x:c>
      <x:c r="J9" s="118" t="str">
        <x:v>Baseline</x:v>
      </x:c>
      <x:c r="K9" s="173" t="n">
        <x:v>1</x:v>
      </x:c>
      <x:c r="L9" s="132" t="n">
        <x:v>46147</x:v>
      </x:c>
      <x:c r="M9" s="118" t="str">
        <x:v>completed</x:v>
      </x:c>
      <x:c r="N9" s="132" t="n">
        <x:v>46147</x:v>
      </x:c>
      <x:c r="O9" s="118" t="str">
        <x:v>accepted_after_correction</x:v>
      </x:c>
      <x:c r="P9" s="132" t="n">
        <x:v>46154</x:v>
      </x:c>
      <x:c r="Q9" s="118" t="str">
        <x:v>confirmed</x:v>
      </x:c>
      <x:c r="R9" s="132" t="n">
        <x:v>46178</x:v>
      </x:c>
      <x:c r="S9" s="173" t="n">
        <x:v>1</x:v>
      </x:c>
      <x:c r="T9" s="173" t="n">
        <x:v>1</x:v>
      </x:c>
      <x:c r="U9" s="173" t="n">
        <x:v>0</x:v>
      </x:c>
      <x:c r="V9" s="118" t="str"/>
      <x:c r="W9" s="174" t="n">
        <x:v>100</x:v>
      </x:c>
      <x:c r="X9" s="174" t="n">
        <x:v>70</x:v>
      </x:c>
      <x:c r="Y9" s="118" t="str">
        <x:v>synthetic</x:v>
      </x:c>
      <x:c r="Z9" s="118" t="str">
        <x:v>job:A002:1</x:v>
      </x:c>
      <x:c r="AA9" s="137" t="str">
        <x:v>Illustrative sample</x:v>
      </x:c>
      <x:c r="AB9" s="175" t="n">
        <x:f>IF($A9="","",IF(AND($I9&lt;&gt;"",$I9&lt;='Assumptions'!$B$6),1,0))</x:f>
        <x:v>1</x:v>
      </x:c>
      <x:c r="AC9" s="175" t="n">
        <x:f>IF($A9="","",IF(AND($P9&lt;&gt;"",$P9&lt;='Assumptions'!$B$6),1,0))</x:f>
        <x:v>1</x:v>
      </x:c>
      <x:c r="AD9" s="175" t="n">
        <x:f>IF($A9="","",IF(AND($R9&lt;&gt;"",$R9&lt;='Assumptions'!$B$6),1,0))</x:f>
        <x:v>1</x:v>
      </x:c>
      <x:c r="AE9" s="175" t="n">
        <x:f>IF($A9="","",IF($L9&lt;&gt;"",1,0))</x:f>
        <x:v>1</x:v>
      </x:c>
      <x:c r="AF9" s="175" t="n">
        <x:f>IF($A9="","",IF($O9="accepted_first_pass",1,0))</x:f>
        <x:v>0</x:v>
      </x:c>
      <x:c r="AG9" s="175" t="n">
        <x:f>IF($A9="","",IF(OR($O9="accepted_first_pass",$O9="accepted_after_correction"),1,0))</x:f>
        <x:v>1</x:v>
      </x:c>
      <x:c r="AH9" s="175" t="n">
        <x:f>IF($A9="","",IF($Q9="confirmed",1,0))</x:f>
        <x:v>1</x:v>
      </x:c>
      <x:c r="AI9" s="175" t="n">
        <x:f>IF($A9="","",IF(AND($Q9="confirmed",$U9=0),1,0))</x:f>
        <x:v>1</x:v>
      </x:c>
      <x:c r="AJ9" s="175" t="n">
        <x:f>IF($A9="","",SUMIFS('Human_Work'!$G$6:$G$185,'Human_Work'!$B$6:$B$185,$A9,'Human_Work'!$E$6:$E$185,"founder_rescue"))</x:f>
        <x:v>45</x:v>
      </x:c>
      <x:c r="AK9" s="175" t="n">
        <x:f>IF($A9="","",IF(AND($Q9="confirmed",$AJ9=0),1,0))</x:f>
        <x:v>0</x:v>
      </x:c>
      <x:c r="AL9" s="175" t="n">
        <x:f>IF($A9="","",IF(AND($AI9=1,$AK9=1),1,0))</x:f>
        <x:v>0</x:v>
      </x:c>
      <x:c r="AM9" s="175" t="n">
        <x:f>IF($A9="","",SUMIFS('Provider_Usage'!$AE$6:$AE$185,'Provider_Usage'!$B$6:$B$185,$A9))</x:f>
        <x:v>8.786168</x:v>
      </x:c>
      <x:c r="AN9" s="175" t="n">
        <x:f>IF($A9="","",SUMIFS('Human_Work'!$Q$6:$Q$185,'Human_Work'!$B$6:$B$185,$A9))</x:f>
        <x:v>9733.333333333332</x:v>
      </x:c>
      <x:c r="AO9" s="175" t="n">
        <x:f>IF($A9="","",$AM9+$AN9)</x:f>
        <x:v>9742.119501333333</x:v>
      </x:c>
      <x:c r="AP9" s="176" t="n">
        <x:f>IF($A9="","",SUMIFS('Human_Work'!$G$6:$G$185,'Human_Work'!$B$6:$B$185,$A9,'Human_Work'!$C$6:$C$185,"founder")+SUMIFS('Human_Work'!$G$6:$G$185,'Human_Work'!$B$6:$B$185,$A9,'Human_Work'!$C$6:$C$185,"provider"))</x:f>
        <x:v>73</x:v>
      </x:c>
      <x:c r="AQ9" s="176" t="n">
        <x:f>IF($A9="","",SUMIFS('Human_Work'!$R$6:$R$185,'Human_Work'!$B$6:$B$185,$A9))</x:f>
        <x:v>11</x:v>
      </x:c>
      <x:c r="AR9" s="176" t="n">
        <x:f>IF($A9="","",$W9-$X9)</x:f>
        <x:v>30</x:v>
      </x:c>
      <x:c r="AS9" s="175" t="n">
        <x:f>IF($A9="","",IF(OR(AND($AB9=1,OR($M9="",$M9="unknown")),AND($AC9=1,$O9="unknown"),AND($AD9=1,OR($Q9="unknown",$Q9="not_due",$Q9="reopened"))),1,0))</x:f>
        <x:v>0</x:v>
      </x:c>
      <x:c r="AT9" s="175" t="n">
        <x:f>IF($A9="","",IF(AND($AC9=1,$AG9=1,$S9=1,$T9=1),1,0))</x:f>
        <x:v>1</x:v>
      </x:c>
      <x:c r="AU9" s="175" t="n">
        <x:f>IF($A9="","",MAX(COUNTIF($A$6:$A$65,$A9),COUNTIFS($Y$6:$Y$65,$Y9,$Z$6:$Z$65,$Z9)))</x:f>
        <x:v>1</x:v>
      </x:c>
      <x:c r="AV9" s="175" t="n">
        <x:f>IF($A9="","",IF(AND($H9&lt;&gt;"",$I9&lt;&gt;"",$P9&lt;&gt;"",$R9&lt;&gt;"",$Y9&lt;&gt;"",$Z9&lt;&gt;"",OR(AND($M9="not_started",$L9="",$N9="",$O9="not_assessable"),AND($M9&lt;&gt;"not_started",$L9&lt;&gt;"",OR($O9="not_assessable",$N9&lt;&gt;""))),OR($U9=0,AND($U9=1,$V9&lt;&gt;"")),OR($Q9&lt;&gt;"confirmed",$AG9=1)),1,0))</x:f>
        <x:v>1</x:v>
      </x:c>
      <x:c r="AW9" s="175" t="n">
        <x:f>IF($A9="","",IF(COUNTIF('Value_Cycles'!$A$6:$A$65,$D9)=1,1,0))</x:f>
        <x:v>1</x:v>
      </x:c>
      <x:c r="AX9" s="177" t="n">
        <x:f>IF($A9="","",IF(COUNTIF('Commercial_Cycles'!$A$6:$A$65,$E9)=1,1,0))</x:f>
        <x:v>1</x:v>
      </x:c>
    </x:row>
    <x:row r="10">
      <x:c r="A10" s="118" t="str">
        <x:v>J-A002-02</x:v>
      </x:c>
      <x:c r="B10" s="118" t="str">
        <x:v>A002</x:v>
      </x:c>
      <x:c r="C10" s="118" t="str">
        <x:v>monthly_close</x:v>
      </x:c>
      <x:c r="D10" s="118" t="str">
        <x:v>VC-A002-2</x:v>
      </x:c>
      <x:c r="E10" s="118" t="str">
        <x:v>CC-A002-2</x:v>
      </x:c>
      <x:c r="F10" s="173" t="n">
        <x:v>2</x:v>
      </x:c>
      <x:c r="G10" s="118" t="str">
        <x:v>2026-06</x:v>
      </x:c>
      <x:c r="H10" s="132" t="n">
        <x:v>46178</x:v>
      </x:c>
      <x:c r="I10" s="132" t="n">
        <x:v>46185</x:v>
      </x:c>
      <x:c r="J10" s="118" t="str">
        <x:v>Baseline</x:v>
      </x:c>
      <x:c r="K10" s="173" t="n">
        <x:v>1</x:v>
      </x:c>
      <x:c r="L10" s="132" t="n">
        <x:v>46178</x:v>
      </x:c>
      <x:c r="M10" s="118" t="str">
        <x:v>completed</x:v>
      </x:c>
      <x:c r="N10" s="132" t="n">
        <x:v>46178</x:v>
      </x:c>
      <x:c r="O10" s="118" t="str">
        <x:v>accepted_first_pass</x:v>
      </x:c>
      <x:c r="P10" s="132" t="n">
        <x:v>46185</x:v>
      </x:c>
      <x:c r="Q10" s="118" t="str">
        <x:v>confirmed</x:v>
      </x:c>
      <x:c r="R10" s="132" t="n">
        <x:v>46208</x:v>
      </x:c>
      <x:c r="S10" s="173" t="n">
        <x:v>1</x:v>
      </x:c>
      <x:c r="T10" s="173" t="n">
        <x:v>1</x:v>
      </x:c>
      <x:c r="U10" s="173" t="n">
        <x:v>0</x:v>
      </x:c>
      <x:c r="V10" s="118" t="str"/>
      <x:c r="W10" s="174" t="n">
        <x:v>100</x:v>
      </x:c>
      <x:c r="X10" s="174" t="n">
        <x:v>38</x:v>
      </x:c>
      <x:c r="Y10" s="118" t="str">
        <x:v>synthetic</x:v>
      </x:c>
      <x:c r="Z10" s="118" t="str">
        <x:v>job:A002:2</x:v>
      </x:c>
      <x:c r="AA10" s="137" t="str">
        <x:v>Illustrative sample</x:v>
      </x:c>
      <x:c r="AB10" s="175" t="n">
        <x:f>IF($A10="","",IF(AND($I10&lt;&gt;"",$I10&lt;='Assumptions'!$B$6),1,0))</x:f>
        <x:v>1</x:v>
      </x:c>
      <x:c r="AC10" s="175" t="n">
        <x:f>IF($A10="","",IF(AND($P10&lt;&gt;"",$P10&lt;='Assumptions'!$B$6),1,0))</x:f>
        <x:v>1</x:v>
      </x:c>
      <x:c r="AD10" s="175" t="n">
        <x:f>IF($A10="","",IF(AND($R10&lt;&gt;"",$R10&lt;='Assumptions'!$B$6),1,0))</x:f>
        <x:v>1</x:v>
      </x:c>
      <x:c r="AE10" s="175" t="n">
        <x:f>IF($A10="","",IF($L10&lt;&gt;"",1,0))</x:f>
        <x:v>1</x:v>
      </x:c>
      <x:c r="AF10" s="175" t="n">
        <x:f>IF($A10="","",IF($O10="accepted_first_pass",1,0))</x:f>
        <x:v>1</x:v>
      </x:c>
      <x:c r="AG10" s="175" t="n">
        <x:f>IF($A10="","",IF(OR($O10="accepted_first_pass",$O10="accepted_after_correction"),1,0))</x:f>
        <x:v>1</x:v>
      </x:c>
      <x:c r="AH10" s="175" t="n">
        <x:f>IF($A10="","",IF($Q10="confirmed",1,0))</x:f>
        <x:v>1</x:v>
      </x:c>
      <x:c r="AI10" s="175" t="n">
        <x:f>IF($A10="","",IF(AND($Q10="confirmed",$U10=0),1,0))</x:f>
        <x:v>1</x:v>
      </x:c>
      <x:c r="AJ10" s="175" t="n">
        <x:f>IF($A10="","",SUMIFS('Human_Work'!$G$6:$G$185,'Human_Work'!$B$6:$B$185,$A10,'Human_Work'!$E$6:$E$185,"founder_rescue"))</x:f>
        <x:v>0</x:v>
      </x:c>
      <x:c r="AK10" s="175" t="n">
        <x:f>IF($A10="","",IF(AND($Q10="confirmed",$AJ10=0),1,0))</x:f>
        <x:v>1</x:v>
      </x:c>
      <x:c r="AL10" s="175" t="n">
        <x:f>IF($A10="","",IF(AND($AI10=1,$AK10=1),1,0))</x:f>
        <x:v>1</x:v>
      </x:c>
      <x:c r="AM10" s="175" t="n">
        <x:f>IF($A10="","",SUMIFS('Provider_Usage'!$AE$6:$AE$185,'Provider_Usage'!$B$6:$B$185,$A10))</x:f>
        <x:v>5.101115999999999</x:v>
      </x:c>
      <x:c r="AN10" s="175" t="n">
        <x:f>IF($A10="","",SUMIFS('Human_Work'!$Q$6:$Q$185,'Human_Work'!$B$6:$B$185,$A10))</x:f>
        <x:v>933.3333333333334</x:v>
      </x:c>
      <x:c r="AO10" s="175" t="n">
        <x:f>IF($A10="","",$AM10+$AN10)</x:f>
        <x:v>938.4344493333334</x:v>
      </x:c>
      <x:c r="AP10" s="176" t="n">
        <x:f>IF($A10="","",SUMIFS('Human_Work'!$G$6:$G$185,'Human_Work'!$B$6:$B$185,$A10,'Human_Work'!$C$6:$C$185,"founder")+SUMIFS('Human_Work'!$G$6:$G$185,'Human_Work'!$B$6:$B$185,$A10,'Human_Work'!$C$6:$C$185,"provider"))</x:f>
        <x:v>7</x:v>
      </x:c>
      <x:c r="AQ10" s="176" t="n">
        <x:f>IF($A10="","",SUMIFS('Human_Work'!$R$6:$R$185,'Human_Work'!$B$6:$B$185,$A10))</x:f>
        <x:v>13</x:v>
      </x:c>
      <x:c r="AR10" s="176" t="n">
        <x:f>IF($A10="","",$W10-$X10)</x:f>
        <x:v>62</x:v>
      </x:c>
      <x:c r="AS10" s="175" t="n">
        <x:f>IF($A10="","",IF(OR(AND($AB10=1,OR($M10="",$M10="unknown")),AND($AC10=1,$O10="unknown"),AND($AD10=1,OR($Q10="unknown",$Q10="not_due",$Q10="reopened"))),1,0))</x:f>
        <x:v>0</x:v>
      </x:c>
      <x:c r="AT10" s="175" t="n">
        <x:f>IF($A10="","",IF(AND($AC10=1,$AG10=1,$S10=1,$T10=1),1,0))</x:f>
        <x:v>1</x:v>
      </x:c>
      <x:c r="AU10" s="175" t="n">
        <x:f>IF($A10="","",MAX(COUNTIF($A$6:$A$65,$A10),COUNTIFS($Y$6:$Y$65,$Y10,$Z$6:$Z$65,$Z10)))</x:f>
        <x:v>1</x:v>
      </x:c>
      <x:c r="AV10" s="175" t="n">
        <x:f>IF($A10="","",IF(AND($H10&lt;&gt;"",$I10&lt;&gt;"",$P10&lt;&gt;"",$R10&lt;&gt;"",$Y10&lt;&gt;"",$Z10&lt;&gt;"",OR(AND($M10="not_started",$L10="",$N10="",$O10="not_assessable"),AND($M10&lt;&gt;"not_started",$L10&lt;&gt;"",OR($O10="not_assessable",$N10&lt;&gt;""))),OR($U10=0,AND($U10=1,$V10&lt;&gt;"")),OR($Q10&lt;&gt;"confirmed",$AG10=1)),1,0))</x:f>
        <x:v>1</x:v>
      </x:c>
      <x:c r="AW10" s="175" t="n">
        <x:f>IF($A10="","",IF(COUNTIF('Value_Cycles'!$A$6:$A$65,$D10)=1,1,0))</x:f>
        <x:v>1</x:v>
      </x:c>
      <x:c r="AX10" s="177" t="n">
        <x:f>IF($A10="","",IF(COUNTIF('Commercial_Cycles'!$A$6:$A$65,$E10)=1,1,0))</x:f>
        <x:v>1</x:v>
      </x:c>
    </x:row>
    <x:row r="11">
      <x:c r="A11" s="118" t="str">
        <x:v>J-A002-03</x:v>
      </x:c>
      <x:c r="B11" s="118" t="str">
        <x:v>A002</x:v>
      </x:c>
      <x:c r="C11" s="118" t="str">
        <x:v>monthly_close</x:v>
      </x:c>
      <x:c r="D11" s="118" t="str">
        <x:v>VC-A002-3</x:v>
      </x:c>
      <x:c r="E11" s="118" t="str">
        <x:v>CC-A002-3</x:v>
      </x:c>
      <x:c r="F11" s="173" t="n">
        <x:v>3</x:v>
      </x:c>
      <x:c r="G11" s="118" t="str">
        <x:v>2026-07</x:v>
      </x:c>
      <x:c r="H11" s="132" t="n">
        <x:v>46208</x:v>
      </x:c>
      <x:c r="I11" s="132" t="n">
        <x:v>46215</x:v>
      </x:c>
      <x:c r="J11" s="118" t="str">
        <x:v>Baseline</x:v>
      </x:c>
      <x:c r="K11" s="173" t="n">
        <x:v>1</x:v>
      </x:c>
      <x:c r="L11" s="132"/>
      <x:c r="M11" s="118" t="str">
        <x:v>not_started</x:v>
      </x:c>
      <x:c r="N11" s="132"/>
      <x:c r="O11" s="118" t="str">
        <x:v>not_assessable</x:v>
      </x:c>
      <x:c r="P11" s="132" t="n">
        <x:v>46215</x:v>
      </x:c>
      <x:c r="Q11" s="118" t="str">
        <x:v>not_due</x:v>
      </x:c>
      <x:c r="R11" s="132" t="n">
        <x:v>46239</x:v>
      </x:c>
      <x:c r="S11" s="173" t="n">
        <x:v>1</x:v>
      </x:c>
      <x:c r="T11" s="173" t="n">
        <x:v>1</x:v>
      </x:c>
      <x:c r="U11" s="173" t="n">
        <x:v>0</x:v>
      </x:c>
      <x:c r="V11" s="118" t="str"/>
      <x:c r="W11" s="174" t="n">
        <x:v>100</x:v>
      </x:c>
      <x:c r="X11" s="174" t="n">
        <x:v>100</x:v>
      </x:c>
      <x:c r="Y11" s="118" t="str">
        <x:v>synthetic</x:v>
      </x:c>
      <x:c r="Z11" s="118" t="str">
        <x:v>job:A002:3</x:v>
      </x:c>
      <x:c r="AA11" s="137" t="str">
        <x:v>Eligible but not started</x:v>
      </x:c>
      <x:c r="AB11" s="175" t="n">
        <x:f>IF($A11="","",IF(AND($I11&lt;&gt;"",$I11&lt;='Assumptions'!$B$6),1,0))</x:f>
        <x:v>1</x:v>
      </x:c>
      <x:c r="AC11" s="175" t="n">
        <x:f>IF($A11="","",IF(AND($P11&lt;&gt;"",$P11&lt;='Assumptions'!$B$6),1,0))</x:f>
        <x:v>1</x:v>
      </x:c>
      <x:c r="AD11" s="175" t="n">
        <x:f>IF($A11="","",IF(AND($R11&lt;&gt;"",$R11&lt;='Assumptions'!$B$6),1,0))</x:f>
        <x:v>0</x:v>
      </x:c>
      <x:c r="AE11" s="175" t="n">
        <x:f>IF($A11="","",IF($L11&lt;&gt;"",1,0))</x:f>
        <x:v>0</x:v>
      </x:c>
      <x:c r="AF11" s="175" t="n">
        <x:f>IF($A11="","",IF($O11="accepted_first_pass",1,0))</x:f>
        <x:v>0</x:v>
      </x:c>
      <x:c r="AG11" s="175" t="n">
        <x:f>IF($A11="","",IF(OR($O11="accepted_first_pass",$O11="accepted_after_correction"),1,0))</x:f>
        <x:v>0</x:v>
      </x:c>
      <x:c r="AH11" s="175" t="n">
        <x:f>IF($A11="","",IF($Q11="confirmed",1,0))</x:f>
        <x:v>0</x:v>
      </x:c>
      <x:c r="AI11" s="175" t="n">
        <x:f>IF($A11="","",IF(AND($Q11="confirmed",$U11=0),1,0))</x:f>
        <x:v>0</x:v>
      </x:c>
      <x:c r="AJ11" s="175" t="n">
        <x:f>IF($A11="","",SUMIFS('Human_Work'!$G$6:$G$185,'Human_Work'!$B$6:$B$185,$A11,'Human_Work'!$E$6:$E$185,"founder_rescue"))</x:f>
        <x:v>0</x:v>
      </x:c>
      <x:c r="AK11" s="175" t="n">
        <x:f>IF($A11="","",IF(AND($Q11="confirmed",$AJ11=0),1,0))</x:f>
        <x:v>0</x:v>
      </x:c>
      <x:c r="AL11" s="175" t="n">
        <x:f>IF($A11="","",IF(AND($AI11=1,$AK11=1),1,0))</x:f>
        <x:v>0</x:v>
      </x:c>
      <x:c r="AM11" s="175" t="n">
        <x:f>IF($A11="","",SUMIFS('Provider_Usage'!$AE$6:$AE$185,'Provider_Usage'!$B$6:$B$185,$A11))</x:f>
        <x:v>0</x:v>
      </x:c>
      <x:c r="AN11" s="175" t="n">
        <x:f>IF($A11="","",SUMIFS('Human_Work'!$Q$6:$Q$185,'Human_Work'!$B$6:$B$185,$A11))</x:f>
        <x:v>0</x:v>
      </x:c>
      <x:c r="AO11" s="175" t="n">
        <x:f>IF($A11="","",$AM11+$AN11)</x:f>
        <x:v>0</x:v>
      </x:c>
      <x:c r="AP11" s="176" t="n">
        <x:f>IF($A11="","",SUMIFS('Human_Work'!$G$6:$G$185,'Human_Work'!$B$6:$B$185,$A11,'Human_Work'!$C$6:$C$185,"founder")+SUMIFS('Human_Work'!$G$6:$G$185,'Human_Work'!$B$6:$B$185,$A11,'Human_Work'!$C$6:$C$185,"provider"))</x:f>
        <x:v>0</x:v>
      </x:c>
      <x:c r="AQ11" s="176" t="n">
        <x:f>IF($A11="","",SUMIFS('Human_Work'!$R$6:$R$185,'Human_Work'!$B$6:$B$185,$A11))</x:f>
        <x:v>0</x:v>
      </x:c>
      <x:c r="AR11" s="176" t="n">
        <x:f>IF($A11="","",$W11-$X11)</x:f>
        <x:v>0</x:v>
      </x:c>
      <x:c r="AS11" s="175" t="n">
        <x:f>IF($A11="","",IF(OR(AND($AB11=1,OR($M11="",$M11="unknown")),AND($AC11=1,$O11="unknown"),AND($AD11=1,OR($Q11="unknown",$Q11="not_due",$Q11="reopened"))),1,0))</x:f>
        <x:v>0</x:v>
      </x:c>
      <x:c r="AT11" s="175" t="n">
        <x:f>IF($A11="","",IF(AND($AC11=1,$AG11=1,$S11=1,$T11=1),1,0))</x:f>
        <x:v>0</x:v>
      </x:c>
      <x:c r="AU11" s="175" t="n">
        <x:f>IF($A11="","",MAX(COUNTIF($A$6:$A$65,$A11),COUNTIFS($Y$6:$Y$65,$Y11,$Z$6:$Z$65,$Z11)))</x:f>
        <x:v>1</x:v>
      </x:c>
      <x:c r="AV11" s="175" t="n">
        <x:f>IF($A11="","",IF(AND($H11&lt;&gt;"",$I11&lt;&gt;"",$P11&lt;&gt;"",$R11&lt;&gt;"",$Y11&lt;&gt;"",$Z11&lt;&gt;"",OR(AND($M11="not_started",$L11="",$N11="",$O11="not_assessable"),AND($M11&lt;&gt;"not_started",$L11&lt;&gt;"",OR($O11="not_assessable",$N11&lt;&gt;""))),OR($U11=0,AND($U11=1,$V11&lt;&gt;"")),OR($Q11&lt;&gt;"confirmed",$AG11=1)),1,0))</x:f>
        <x:v>1</x:v>
      </x:c>
      <x:c r="AW11" s="175" t="n">
        <x:f>IF($A11="","",IF(COUNTIF('Value_Cycles'!$A$6:$A$65,$D11)=1,1,0))</x:f>
        <x:v>1</x:v>
      </x:c>
      <x:c r="AX11" s="177" t="n">
        <x:f>IF($A11="","",IF(COUNTIF('Commercial_Cycles'!$A$6:$A$65,$E11)=1,1,0))</x:f>
        <x:v>1</x:v>
      </x:c>
    </x:row>
    <x:row r="12">
      <x:c r="A12" s="118" t="str">
        <x:v>J-A003-01</x:v>
      </x:c>
      <x:c r="B12" s="118" t="str">
        <x:v>A003</x:v>
      </x:c>
      <x:c r="C12" s="118" t="str">
        <x:v>monthly_close</x:v>
      </x:c>
      <x:c r="D12" s="118" t="str">
        <x:v>VC-A003-1</x:v>
      </x:c>
      <x:c r="E12" s="118" t="str">
        <x:v>CC-A003-1</x:v>
      </x:c>
      <x:c r="F12" s="173" t="n">
        <x:v>1</x:v>
      </x:c>
      <x:c r="G12" s="118" t="str">
        <x:v>2026-05</x:v>
      </x:c>
      <x:c r="H12" s="132" t="n">
        <x:v>46147</x:v>
      </x:c>
      <x:c r="I12" s="132" t="n">
        <x:v>46154</x:v>
      </x:c>
      <x:c r="J12" s="118" t="str">
        <x:v>Baseline</x:v>
      </x:c>
      <x:c r="K12" s="173" t="n">
        <x:v>1</x:v>
      </x:c>
      <x:c r="L12" s="132" t="n">
        <x:v>46147</x:v>
      </x:c>
      <x:c r="M12" s="118" t="str">
        <x:v>no_output</x:v>
      </x:c>
      <x:c r="N12" s="132"/>
      <x:c r="O12" s="118" t="str">
        <x:v>not_assessable</x:v>
      </x:c>
      <x:c r="P12" s="132" t="n">
        <x:v>46154</x:v>
      </x:c>
      <x:c r="Q12" s="118" t="str">
        <x:v>not_confirmed</x:v>
      </x:c>
      <x:c r="R12" s="132" t="n">
        <x:v>46178</x:v>
      </x:c>
      <x:c r="S12" s="173" t="n">
        <x:v>1</x:v>
      </x:c>
      <x:c r="T12" s="173" t="n">
        <x:v>1</x:v>
      </x:c>
      <x:c r="U12" s="173" t="n">
        <x:v>0</x:v>
      </x:c>
      <x:c r="V12" s="118" t="str"/>
      <x:c r="W12" s="174" t="n">
        <x:v>80</x:v>
      </x:c>
      <x:c r="X12" s="174" t="n">
        <x:v>88</x:v>
      </x:c>
      <x:c r="Y12" s="118" t="str">
        <x:v>synthetic</x:v>
      </x:c>
      <x:c r="Z12" s="118" t="str">
        <x:v>job:A003:1</x:v>
      </x:c>
      <x:c r="AA12" s="137" t="str">
        <x:v>Illustrative sample</x:v>
      </x:c>
      <x:c r="AB12" s="175" t="n">
        <x:f>IF($A12="","",IF(AND($I12&lt;&gt;"",$I12&lt;='Assumptions'!$B$6),1,0))</x:f>
        <x:v>1</x:v>
      </x:c>
      <x:c r="AC12" s="175" t="n">
        <x:f>IF($A12="","",IF(AND($P12&lt;&gt;"",$P12&lt;='Assumptions'!$B$6),1,0))</x:f>
        <x:v>1</x:v>
      </x:c>
      <x:c r="AD12" s="175" t="n">
        <x:f>IF($A12="","",IF(AND($R12&lt;&gt;"",$R12&lt;='Assumptions'!$B$6),1,0))</x:f>
        <x:v>1</x:v>
      </x:c>
      <x:c r="AE12" s="175" t="n">
        <x:f>IF($A12="","",IF($L12&lt;&gt;"",1,0))</x:f>
        <x:v>1</x:v>
      </x:c>
      <x:c r="AF12" s="175" t="n">
        <x:f>IF($A12="","",IF($O12="accepted_first_pass",1,0))</x:f>
        <x:v>0</x:v>
      </x:c>
      <x:c r="AG12" s="175" t="n">
        <x:f>IF($A12="","",IF(OR($O12="accepted_first_pass",$O12="accepted_after_correction"),1,0))</x:f>
        <x:v>0</x:v>
      </x:c>
      <x:c r="AH12" s="175" t="n">
        <x:f>IF($A12="","",IF($Q12="confirmed",1,0))</x:f>
        <x:v>0</x:v>
      </x:c>
      <x:c r="AI12" s="175" t="n">
        <x:f>IF($A12="","",IF(AND($Q12="confirmed",$U12=0),1,0))</x:f>
        <x:v>0</x:v>
      </x:c>
      <x:c r="AJ12" s="175" t="n">
        <x:f>IF($A12="","",SUMIFS('Human_Work'!$G$6:$G$185,'Human_Work'!$B$6:$B$185,$A12,'Human_Work'!$E$6:$E$185,"founder_rescue"))</x:f>
        <x:v>0</x:v>
      </x:c>
      <x:c r="AK12" s="175" t="n">
        <x:f>IF($A12="","",IF(AND($Q12="confirmed",$AJ12=0),1,0))</x:f>
        <x:v>0</x:v>
      </x:c>
      <x:c r="AL12" s="175" t="n">
        <x:f>IF($A12="","",IF(AND($AI12=1,$AK12=1),1,0))</x:f>
        <x:v>0</x:v>
      </x:c>
      <x:c r="AM12" s="175" t="n">
        <x:f>IF($A12="","",SUMIFS('Provider_Usage'!$AE$6:$AE$185,'Provider_Usage'!$B$6:$B$185,$A12))</x:f>
        <x:v>5.861836</x:v>
      </x:c>
      <x:c r="AN12" s="175" t="n">
        <x:f>IF($A12="","",SUMIFS('Human_Work'!$Q$6:$Q$185,'Human_Work'!$B$6:$B$185,$A12))</x:f>
        <x:v>800</x:v>
      </x:c>
      <x:c r="AO12" s="175" t="n">
        <x:f>IF($A12="","",$AM12+$AN12)</x:f>
        <x:v>805.861836</x:v>
      </x:c>
      <x:c r="AP12" s="176" t="n">
        <x:f>IF($A12="","",SUMIFS('Human_Work'!$G$6:$G$185,'Human_Work'!$B$6:$B$185,$A12,'Human_Work'!$C$6:$C$185,"founder")+SUMIFS('Human_Work'!$G$6:$G$185,'Human_Work'!$B$6:$B$185,$A12,'Human_Work'!$C$6:$C$185,"provider"))</x:f>
        <x:v>6</x:v>
      </x:c>
      <x:c r="AQ12" s="176" t="n">
        <x:f>IF($A12="","",SUMIFS('Human_Work'!$R$6:$R$185,'Human_Work'!$B$6:$B$185,$A12))</x:f>
        <x:v>38</x:v>
      </x:c>
      <x:c r="AR12" s="176" t="n">
        <x:f>IF($A12="","",$W12-$X12)</x:f>
        <x:v>-8</x:v>
      </x:c>
      <x:c r="AS12" s="175" t="n">
        <x:f>IF($A12="","",IF(OR(AND($AB12=1,OR($M12="",$M12="unknown")),AND($AC12=1,$O12="unknown"),AND($AD12=1,OR($Q12="unknown",$Q12="not_due",$Q12="reopened"))),1,0))</x:f>
        <x:v>0</x:v>
      </x:c>
      <x:c r="AT12" s="175" t="n">
        <x:f>IF($A12="","",IF(AND($AC12=1,$AG12=1,$S12=1,$T12=1),1,0))</x:f>
        <x:v>0</x:v>
      </x:c>
      <x:c r="AU12" s="175" t="n">
        <x:f>IF($A12="","",MAX(COUNTIF($A$6:$A$65,$A12),COUNTIFS($Y$6:$Y$65,$Y12,$Z$6:$Z$65,$Z12)))</x:f>
        <x:v>1</x:v>
      </x:c>
      <x:c r="AV12" s="175" t="n">
        <x:f>IF($A12="","",IF(AND($H12&lt;&gt;"",$I12&lt;&gt;"",$P12&lt;&gt;"",$R12&lt;&gt;"",$Y12&lt;&gt;"",$Z12&lt;&gt;"",OR(AND($M12="not_started",$L12="",$N12="",$O12="not_assessable"),AND($M12&lt;&gt;"not_started",$L12&lt;&gt;"",OR($O12="not_assessable",$N12&lt;&gt;""))),OR($U12=0,AND($U12=1,$V12&lt;&gt;"")),OR($Q12&lt;&gt;"confirmed",$AG12=1)),1,0))</x:f>
        <x:v>1</x:v>
      </x:c>
      <x:c r="AW12" s="175" t="n">
        <x:f>IF($A12="","",IF(COUNTIF('Value_Cycles'!$A$6:$A$65,$D12)=1,1,0))</x:f>
        <x:v>1</x:v>
      </x:c>
      <x:c r="AX12" s="177" t="n">
        <x:f>IF($A12="","",IF(COUNTIF('Commercial_Cycles'!$A$6:$A$65,$E12)=1,1,0))</x:f>
        <x:v>1</x:v>
      </x:c>
    </x:row>
    <x:row r="13">
      <x:c r="A13" s="118" t="str">
        <x:v>J-A003-02</x:v>
      </x:c>
      <x:c r="B13" s="118" t="str">
        <x:v>A003</x:v>
      </x:c>
      <x:c r="C13" s="118" t="str">
        <x:v>monthly_close</x:v>
      </x:c>
      <x:c r="D13" s="118" t="str">
        <x:v>VC-A003-2</x:v>
      </x:c>
      <x:c r="E13" s="118" t="str">
        <x:v>CC-A003-2</x:v>
      </x:c>
      <x:c r="F13" s="173" t="n">
        <x:v>2</x:v>
      </x:c>
      <x:c r="G13" s="118" t="str">
        <x:v>2026-06</x:v>
      </x:c>
      <x:c r="H13" s="132" t="n">
        <x:v>46178</x:v>
      </x:c>
      <x:c r="I13" s="132" t="n">
        <x:v>46185</x:v>
      </x:c>
      <x:c r="J13" s="118" t="str">
        <x:v>Baseline</x:v>
      </x:c>
      <x:c r="K13" s="173" t="n">
        <x:v>1</x:v>
      </x:c>
      <x:c r="L13" s="132" t="n">
        <x:v>46178</x:v>
      </x:c>
      <x:c r="M13" s="118" t="str">
        <x:v>completed</x:v>
      </x:c>
      <x:c r="N13" s="132" t="n">
        <x:v>46178</x:v>
      </x:c>
      <x:c r="O13" s="118" t="str">
        <x:v>accepted_after_correction</x:v>
      </x:c>
      <x:c r="P13" s="132" t="n">
        <x:v>46185</x:v>
      </x:c>
      <x:c r="Q13" s="118" t="str">
        <x:v>not_confirmed</x:v>
      </x:c>
      <x:c r="R13" s="132" t="n">
        <x:v>46208</x:v>
      </x:c>
      <x:c r="S13" s="173" t="n">
        <x:v>1</x:v>
      </x:c>
      <x:c r="T13" s="173" t="n">
        <x:v>1</x:v>
      </x:c>
      <x:c r="U13" s="173" t="n">
        <x:v>0</x:v>
      </x:c>
      <x:c r="V13" s="118" t="str"/>
      <x:c r="W13" s="174" t="n">
        <x:v>80</x:v>
      </x:c>
      <x:c r="X13" s="174" t="n">
        <x:v>76</x:v>
      </x:c>
      <x:c r="Y13" s="118" t="str">
        <x:v>synthetic</x:v>
      </x:c>
      <x:c r="Z13" s="118" t="str">
        <x:v>job:A003:2</x:v>
      </x:c>
      <x:c r="AA13" s="137" t="str">
        <x:v>Illustrative sample</x:v>
      </x:c>
      <x:c r="AB13" s="175" t="n">
        <x:f>IF($A13="","",IF(AND($I13&lt;&gt;"",$I13&lt;='Assumptions'!$B$6),1,0))</x:f>
        <x:v>1</x:v>
      </x:c>
      <x:c r="AC13" s="175" t="n">
        <x:f>IF($A13="","",IF(AND($P13&lt;&gt;"",$P13&lt;='Assumptions'!$B$6),1,0))</x:f>
        <x:v>1</x:v>
      </x:c>
      <x:c r="AD13" s="175" t="n">
        <x:f>IF($A13="","",IF(AND($R13&lt;&gt;"",$R13&lt;='Assumptions'!$B$6),1,0))</x:f>
        <x:v>1</x:v>
      </x:c>
      <x:c r="AE13" s="175" t="n">
        <x:f>IF($A13="","",IF($L13&lt;&gt;"",1,0))</x:f>
        <x:v>1</x:v>
      </x:c>
      <x:c r="AF13" s="175" t="n">
        <x:f>IF($A13="","",IF($O13="accepted_first_pass",1,0))</x:f>
        <x:v>0</x:v>
      </x:c>
      <x:c r="AG13" s="175" t="n">
        <x:f>IF($A13="","",IF(OR($O13="accepted_first_pass",$O13="accepted_after_correction"),1,0))</x:f>
        <x:v>1</x:v>
      </x:c>
      <x:c r="AH13" s="175" t="n">
        <x:f>IF($A13="","",IF($Q13="confirmed",1,0))</x:f>
        <x:v>0</x:v>
      </x:c>
      <x:c r="AI13" s="175" t="n">
        <x:f>IF($A13="","",IF(AND($Q13="confirmed",$U13=0),1,0))</x:f>
        <x:v>0</x:v>
      </x:c>
      <x:c r="AJ13" s="175" t="n">
        <x:f>IF($A13="","",SUMIFS('Human_Work'!$G$6:$G$185,'Human_Work'!$B$6:$B$185,$A13,'Human_Work'!$E$6:$E$185,"founder_rescue"))</x:f>
        <x:v>0</x:v>
      </x:c>
      <x:c r="AK13" s="175" t="n">
        <x:f>IF($A13="","",IF(AND($Q13="confirmed",$AJ13=0),1,0))</x:f>
        <x:v>0</x:v>
      </x:c>
      <x:c r="AL13" s="175" t="n">
        <x:f>IF($A13="","",IF(AND($AI13=1,$AK13=1),1,0))</x:f>
        <x:v>0</x:v>
      </x:c>
      <x:c r="AM13" s="175" t="n">
        <x:f>IF($A13="","",SUMIFS('Provider_Usage'!$AE$6:$AE$185,'Provider_Usage'!$B$6:$B$185,$A13))</x:f>
        <x:v>9.475256</x:v>
      </x:c>
      <x:c r="AN13" s="175" t="n">
        <x:f>IF($A13="","",SUMIFS('Human_Work'!$Q$6:$Q$185,'Human_Work'!$B$6:$B$185,$A13))</x:f>
        <x:v>4400</x:v>
      </x:c>
      <x:c r="AO13" s="175" t="n">
        <x:f>IF($A13="","",$AM13+$AN13)</x:f>
        <x:v>4409.475256</x:v>
      </x:c>
      <x:c r="AP13" s="176" t="n">
        <x:f>IF($A13="","",SUMIFS('Human_Work'!$G$6:$G$185,'Human_Work'!$B$6:$B$185,$A13,'Human_Work'!$C$6:$C$185,"founder")+SUMIFS('Human_Work'!$G$6:$G$185,'Human_Work'!$B$6:$B$185,$A13,'Human_Work'!$C$6:$C$185,"provider"))</x:f>
        <x:v>33</x:v>
      </x:c>
      <x:c r="AQ13" s="176" t="n">
        <x:f>IF($A13="","",SUMIFS('Human_Work'!$R$6:$R$185,'Human_Work'!$B$6:$B$185,$A13))</x:f>
        <x:v>13</x:v>
      </x:c>
      <x:c r="AR13" s="176" t="n">
        <x:f>IF($A13="","",$W13-$X13)</x:f>
        <x:v>4</x:v>
      </x:c>
      <x:c r="AS13" s="175" t="n">
        <x:f>IF($A13="","",IF(OR(AND($AB13=1,OR($M13="",$M13="unknown")),AND($AC13=1,$O13="unknown"),AND($AD13=1,OR($Q13="unknown",$Q13="not_due",$Q13="reopened"))),1,0))</x:f>
        <x:v>0</x:v>
      </x:c>
      <x:c r="AT13" s="175" t="n">
        <x:f>IF($A13="","",IF(AND($AC13=1,$AG13=1,$S13=1,$T13=1),1,0))</x:f>
        <x:v>1</x:v>
      </x:c>
      <x:c r="AU13" s="175" t="n">
        <x:f>IF($A13="","",MAX(COUNTIF($A$6:$A$65,$A13),COUNTIFS($Y$6:$Y$65,$Y13,$Z$6:$Z$65,$Z13)))</x:f>
        <x:v>1</x:v>
      </x:c>
      <x:c r="AV13" s="175" t="n">
        <x:f>IF($A13="","",IF(AND($H13&lt;&gt;"",$I13&lt;&gt;"",$P13&lt;&gt;"",$R13&lt;&gt;"",$Y13&lt;&gt;"",$Z13&lt;&gt;"",OR(AND($M13="not_started",$L13="",$N13="",$O13="not_assessable"),AND($M13&lt;&gt;"not_started",$L13&lt;&gt;"",OR($O13="not_assessable",$N13&lt;&gt;""))),OR($U13=0,AND($U13=1,$V13&lt;&gt;"")),OR($Q13&lt;&gt;"confirmed",$AG13=1)),1,0))</x:f>
        <x:v>1</x:v>
      </x:c>
      <x:c r="AW13" s="175" t="n">
        <x:f>IF($A13="","",IF(COUNTIF('Value_Cycles'!$A$6:$A$65,$D13)=1,1,0))</x:f>
        <x:v>1</x:v>
      </x:c>
      <x:c r="AX13" s="177" t="n">
        <x:f>IF($A13="","",IF(COUNTIF('Commercial_Cycles'!$A$6:$A$65,$E13)=1,1,0))</x:f>
        <x:v>1</x:v>
      </x:c>
    </x:row>
    <x:row r="14">
      <x:c r="A14" s="118" t="str">
        <x:v>J-A003-03</x:v>
      </x:c>
      <x:c r="B14" s="118" t="str">
        <x:v>A003</x:v>
      </x:c>
      <x:c r="C14" s="118" t="str">
        <x:v>monthly_close</x:v>
      </x:c>
      <x:c r="D14" s="118" t="str">
        <x:v>VC-A003-3</x:v>
      </x:c>
      <x:c r="E14" s="118" t="str">
        <x:v>CC-A003-3</x:v>
      </x:c>
      <x:c r="F14" s="173" t="n">
        <x:v>3</x:v>
      </x:c>
      <x:c r="G14" s="118" t="str">
        <x:v>2026-07</x:v>
      </x:c>
      <x:c r="H14" s="132" t="n">
        <x:v>46208</x:v>
      </x:c>
      <x:c r="I14" s="132" t="n">
        <x:v>46215</x:v>
      </x:c>
      <x:c r="J14" s="118" t="str">
        <x:v>Baseline</x:v>
      </x:c>
      <x:c r="K14" s="173" t="n">
        <x:v>1</x:v>
      </x:c>
      <x:c r="L14" s="132" t="n">
        <x:v>46208</x:v>
      </x:c>
      <x:c r="M14" s="118" t="str">
        <x:v>completed</x:v>
      </x:c>
      <x:c r="N14" s="132" t="n">
        <x:v>46208</x:v>
      </x:c>
      <x:c r="O14" s="118" t="str">
        <x:v>accepted_first_pass</x:v>
      </x:c>
      <x:c r="P14" s="132" t="n">
        <x:v>46215</x:v>
      </x:c>
      <x:c r="Q14" s="118" t="str">
        <x:v>not_due</x:v>
      </x:c>
      <x:c r="R14" s="132" t="n">
        <x:v>46239</x:v>
      </x:c>
      <x:c r="S14" s="173" t="n">
        <x:v>1</x:v>
      </x:c>
      <x:c r="T14" s="173" t="n">
        <x:v>1</x:v>
      </x:c>
      <x:c r="U14" s="173" t="n">
        <x:v>0</x:v>
      </x:c>
      <x:c r="V14" s="118" t="str"/>
      <x:c r="W14" s="174" t="n">
        <x:v>80</x:v>
      </x:c>
      <x:c r="X14" s="174" t="n">
        <x:v>35</x:v>
      </x:c>
      <x:c r="Y14" s="118" t="str">
        <x:v>synthetic</x:v>
      </x:c>
      <x:c r="Z14" s="118" t="str">
        <x:v>job:A003:3</x:v>
      </x:c>
      <x:c r="AA14" s="137" t="str">
        <x:v>Illustrative sample</x:v>
      </x:c>
      <x:c r="AB14" s="175" t="n">
        <x:f>IF($A14="","",IF(AND($I14&lt;&gt;"",$I14&lt;='Assumptions'!$B$6),1,0))</x:f>
        <x:v>1</x:v>
      </x:c>
      <x:c r="AC14" s="175" t="n">
        <x:f>IF($A14="","",IF(AND($P14&lt;&gt;"",$P14&lt;='Assumptions'!$B$6),1,0))</x:f>
        <x:v>1</x:v>
      </x:c>
      <x:c r="AD14" s="175" t="n">
        <x:f>IF($A14="","",IF(AND($R14&lt;&gt;"",$R14&lt;='Assumptions'!$B$6),1,0))</x:f>
        <x:v>0</x:v>
      </x:c>
      <x:c r="AE14" s="175" t="n">
        <x:f>IF($A14="","",IF($L14&lt;&gt;"",1,0))</x:f>
        <x:v>1</x:v>
      </x:c>
      <x:c r="AF14" s="175" t="n">
        <x:f>IF($A14="","",IF($O14="accepted_first_pass",1,0))</x:f>
        <x:v>1</x:v>
      </x:c>
      <x:c r="AG14" s="175" t="n">
        <x:f>IF($A14="","",IF(OR($O14="accepted_first_pass",$O14="accepted_after_correction"),1,0))</x:f>
        <x:v>1</x:v>
      </x:c>
      <x:c r="AH14" s="175" t="n">
        <x:f>IF($A14="","",IF($Q14="confirmed",1,0))</x:f>
        <x:v>0</x:v>
      </x:c>
      <x:c r="AI14" s="175" t="n">
        <x:f>IF($A14="","",IF(AND($Q14="confirmed",$U14=0),1,0))</x:f>
        <x:v>0</x:v>
      </x:c>
      <x:c r="AJ14" s="175" t="n">
        <x:f>IF($A14="","",SUMIFS('Human_Work'!$G$6:$G$185,'Human_Work'!$B$6:$B$185,$A14,'Human_Work'!$E$6:$E$185,"founder_rescue"))</x:f>
        <x:v>0</x:v>
      </x:c>
      <x:c r="AK14" s="175" t="n">
        <x:f>IF($A14="","",IF(AND($Q14="confirmed",$AJ14=0),1,0))</x:f>
        <x:v>0</x:v>
      </x:c>
      <x:c r="AL14" s="175" t="n">
        <x:f>IF($A14="","",IF(AND($AI14=1,$AK14=1),1,0))</x:f>
        <x:v>0</x:v>
      </x:c>
      <x:c r="AM14" s="175" t="n">
        <x:f>IF($A14="","",SUMIFS('Provider_Usage'!$AE$6:$AE$185,'Provider_Usage'!$B$6:$B$185,$A14))</x:f>
        <x:v>4.112624</x:v>
      </x:c>
      <x:c r="AN14" s="175" t="n">
        <x:f>IF($A14="","",SUMIFS('Human_Work'!$Q$6:$Q$185,'Human_Work'!$B$6:$B$185,$A14))</x:f>
        <x:v>666.6666666666666</x:v>
      </x:c>
      <x:c r="AO14" s="175" t="n">
        <x:f>IF($A14="","",$AM14+$AN14)</x:f>
        <x:v>670.7792906666666</x:v>
      </x:c>
      <x:c r="AP14" s="176" t="n">
        <x:f>IF($A14="","",SUMIFS('Human_Work'!$G$6:$G$185,'Human_Work'!$B$6:$B$185,$A14,'Human_Work'!$C$6:$C$185,"founder")+SUMIFS('Human_Work'!$G$6:$G$185,'Human_Work'!$B$6:$B$185,$A14,'Human_Work'!$C$6:$C$185,"provider"))</x:f>
        <x:v>5</x:v>
      </x:c>
      <x:c r="AQ14" s="176" t="n">
        <x:f>IF($A14="","",SUMIFS('Human_Work'!$R$6:$R$185,'Human_Work'!$B$6:$B$185,$A14))</x:f>
        <x:v>15</x:v>
      </x:c>
      <x:c r="AR14" s="176" t="n">
        <x:f>IF($A14="","",$W14-$X14)</x:f>
        <x:v>45</x:v>
      </x:c>
      <x:c r="AS14" s="175" t="n">
        <x:f>IF($A14="","",IF(OR(AND($AB14=1,OR($M14="",$M14="unknown")),AND($AC14=1,$O14="unknown"),AND($AD14=1,OR($Q14="unknown",$Q14="not_due",$Q14="reopened"))),1,0))</x:f>
        <x:v>0</x:v>
      </x:c>
      <x:c r="AT14" s="175" t="n">
        <x:f>IF($A14="","",IF(AND($AC14=1,$AG14=1,$S14=1,$T14=1),1,0))</x:f>
        <x:v>1</x:v>
      </x:c>
      <x:c r="AU14" s="175" t="n">
        <x:f>IF($A14="","",MAX(COUNTIF($A$6:$A$65,$A14),COUNTIFS($Y$6:$Y$65,$Y14,$Z$6:$Z$65,$Z14)))</x:f>
        <x:v>1</x:v>
      </x:c>
      <x:c r="AV14" s="175" t="n">
        <x:f>IF($A14="","",IF(AND($H14&lt;&gt;"",$I14&lt;&gt;"",$P14&lt;&gt;"",$R14&lt;&gt;"",$Y14&lt;&gt;"",$Z14&lt;&gt;"",OR(AND($M14="not_started",$L14="",$N14="",$O14="not_assessable"),AND($M14&lt;&gt;"not_started",$L14&lt;&gt;"",OR($O14="not_assessable",$N14&lt;&gt;""))),OR($U14=0,AND($U14=1,$V14&lt;&gt;"")),OR($Q14&lt;&gt;"confirmed",$AG14=1)),1,0))</x:f>
        <x:v>1</x:v>
      </x:c>
      <x:c r="AW14" s="175" t="n">
        <x:f>IF($A14="","",IF(COUNTIF('Value_Cycles'!$A$6:$A$65,$D14)=1,1,0))</x:f>
        <x:v>1</x:v>
      </x:c>
      <x:c r="AX14" s="177" t="n">
        <x:f>IF($A14="","",IF(COUNTIF('Commercial_Cycles'!$A$6:$A$65,$E14)=1,1,0))</x:f>
        <x:v>1</x:v>
      </x:c>
    </x:row>
    <x:row r="15">
      <x:c r="A15" s="118" t="str">
        <x:v>J-A004-01</x:v>
      </x:c>
      <x:c r="B15" s="118" t="str">
        <x:v>A004</x:v>
      </x:c>
      <x:c r="C15" s="118" t="str">
        <x:v>monthly_close</x:v>
      </x:c>
      <x:c r="D15" s="118" t="str">
        <x:v>VC-A004-1</x:v>
      </x:c>
      <x:c r="E15" s="118" t="str">
        <x:v>CC-A004-1</x:v>
      </x:c>
      <x:c r="F15" s="173" t="n">
        <x:v>1</x:v>
      </x:c>
      <x:c r="G15" s="118" t="str">
        <x:v>2026-05</x:v>
      </x:c>
      <x:c r="H15" s="132" t="n">
        <x:v>46147</x:v>
      </x:c>
      <x:c r="I15" s="132" t="n">
        <x:v>46154</x:v>
      </x:c>
      <x:c r="J15" s="118" t="str">
        <x:v>Baseline</x:v>
      </x:c>
      <x:c r="K15" s="173" t="n">
        <x:v>1</x:v>
      </x:c>
      <x:c r="L15" s="132" t="n">
        <x:v>46147</x:v>
      </x:c>
      <x:c r="M15" s="118" t="str">
        <x:v>completed</x:v>
      </x:c>
      <x:c r="N15" s="132" t="n">
        <x:v>46147</x:v>
      </x:c>
      <x:c r="O15" s="118" t="str">
        <x:v>rejected</x:v>
      </x:c>
      <x:c r="P15" s="132" t="n">
        <x:v>46154</x:v>
      </x:c>
      <x:c r="Q15" s="118" t="str">
        <x:v>not_confirmed</x:v>
      </x:c>
      <x:c r="R15" s="132" t="n">
        <x:v>46178</x:v>
      </x:c>
      <x:c r="S15" s="173" t="n">
        <x:v>1</x:v>
      </x:c>
      <x:c r="T15" s="173" t="n">
        <x:v>1</x:v>
      </x:c>
      <x:c r="U15" s="173" t="n">
        <x:v>0</x:v>
      </x:c>
      <x:c r="V15" s="118" t="str"/>
      <x:c r="W15" s="174" t="n">
        <x:v>110</x:v>
      </x:c>
      <x:c r="X15" s="174" t="n">
        <x:v>105</x:v>
      </x:c>
      <x:c r="Y15" s="118" t="str">
        <x:v>synthetic</x:v>
      </x:c>
      <x:c r="Z15" s="118" t="str">
        <x:v>job:A004:1</x:v>
      </x:c>
      <x:c r="AA15" s="137" t="str">
        <x:v>Illustrative sample</x:v>
      </x:c>
      <x:c r="AB15" s="175" t="n">
        <x:f>IF($A15="","",IF(AND($I15&lt;&gt;"",$I15&lt;='Assumptions'!$B$6),1,0))</x:f>
        <x:v>1</x:v>
      </x:c>
      <x:c r="AC15" s="175" t="n">
        <x:f>IF($A15="","",IF(AND($P15&lt;&gt;"",$P15&lt;='Assumptions'!$B$6),1,0))</x:f>
        <x:v>1</x:v>
      </x:c>
      <x:c r="AD15" s="175" t="n">
        <x:f>IF($A15="","",IF(AND($R15&lt;&gt;"",$R15&lt;='Assumptions'!$B$6),1,0))</x:f>
        <x:v>1</x:v>
      </x:c>
      <x:c r="AE15" s="175" t="n">
        <x:f>IF($A15="","",IF($L15&lt;&gt;"",1,0))</x:f>
        <x:v>1</x:v>
      </x:c>
      <x:c r="AF15" s="175" t="n">
        <x:f>IF($A15="","",IF($O15="accepted_first_pass",1,0))</x:f>
        <x:v>0</x:v>
      </x:c>
      <x:c r="AG15" s="175" t="n">
        <x:f>IF($A15="","",IF(OR($O15="accepted_first_pass",$O15="accepted_after_correction"),1,0))</x:f>
        <x:v>0</x:v>
      </x:c>
      <x:c r="AH15" s="175" t="n">
        <x:f>IF($A15="","",IF($Q15="confirmed",1,0))</x:f>
        <x:v>0</x:v>
      </x:c>
      <x:c r="AI15" s="175" t="n">
        <x:f>IF($A15="","",IF(AND($Q15="confirmed",$U15=0),1,0))</x:f>
        <x:v>0</x:v>
      </x:c>
      <x:c r="AJ15" s="175" t="n">
        <x:f>IF($A15="","",SUMIFS('Human_Work'!$G$6:$G$185,'Human_Work'!$B$6:$B$185,$A15,'Human_Work'!$E$6:$E$185,"founder_rescue"))</x:f>
        <x:v>0</x:v>
      </x:c>
      <x:c r="AK15" s="175" t="n">
        <x:f>IF($A15="","",IF(AND($Q15="confirmed",$AJ15=0),1,0))</x:f>
        <x:v>0</x:v>
      </x:c>
      <x:c r="AL15" s="175" t="n">
        <x:f>IF($A15="","",IF(AND($AI15=1,$AK15=1),1,0))</x:f>
        <x:v>0</x:v>
      </x:c>
      <x:c r="AM15" s="175" t="n">
        <x:f>IF($A15="","",SUMIFS('Provider_Usage'!$AE$6:$AE$185,'Provider_Usage'!$B$6:$B$185,$A15))</x:f>
        <x:v>9.806036</x:v>
      </x:c>
      <x:c r="AN15" s="175" t="n">
        <x:f>IF($A15="","",SUMIFS('Human_Work'!$Q$6:$Q$185,'Human_Work'!$B$6:$B$185,$A15))</x:f>
        <x:v>800</x:v>
      </x:c>
      <x:c r="AO15" s="175" t="n">
        <x:f>IF($A15="","",$AM15+$AN15)</x:f>
        <x:v>809.806036</x:v>
      </x:c>
      <x:c r="AP15" s="176" t="n">
        <x:f>IF($A15="","",SUMIFS('Human_Work'!$G$6:$G$185,'Human_Work'!$B$6:$B$185,$A15,'Human_Work'!$C$6:$C$185,"founder")+SUMIFS('Human_Work'!$G$6:$G$185,'Human_Work'!$B$6:$B$185,$A15,'Human_Work'!$C$6:$C$185,"provider"))</x:f>
        <x:v>6</x:v>
      </x:c>
      <x:c r="AQ15" s="176" t="n">
        <x:f>IF($A15="","",SUMIFS('Human_Work'!$R$6:$R$185,'Human_Work'!$B$6:$B$185,$A15))</x:f>
        <x:v>11</x:v>
      </x:c>
      <x:c r="AR15" s="176" t="n">
        <x:f>IF($A15="","",$W15-$X15)</x:f>
        <x:v>5</x:v>
      </x:c>
      <x:c r="AS15" s="175" t="n">
        <x:f>IF($A15="","",IF(OR(AND($AB15=1,OR($M15="",$M15="unknown")),AND($AC15=1,$O15="unknown"),AND($AD15=1,OR($Q15="unknown",$Q15="not_due",$Q15="reopened"))),1,0))</x:f>
        <x:v>0</x:v>
      </x:c>
      <x:c r="AT15" s="175" t="n">
        <x:f>IF($A15="","",IF(AND($AC15=1,$AG15=1,$S15=1,$T15=1),1,0))</x:f>
        <x:v>0</x:v>
      </x:c>
      <x:c r="AU15" s="175" t="n">
        <x:f>IF($A15="","",MAX(COUNTIF($A$6:$A$65,$A15),COUNTIFS($Y$6:$Y$65,$Y15,$Z$6:$Z$65,$Z15)))</x:f>
        <x:v>1</x:v>
      </x:c>
      <x:c r="AV15" s="175" t="n">
        <x:f>IF($A15="","",IF(AND($H15&lt;&gt;"",$I15&lt;&gt;"",$P15&lt;&gt;"",$R15&lt;&gt;"",$Y15&lt;&gt;"",$Z15&lt;&gt;"",OR(AND($M15="not_started",$L15="",$N15="",$O15="not_assessable"),AND($M15&lt;&gt;"not_started",$L15&lt;&gt;"",OR($O15="not_assessable",$N15&lt;&gt;""))),OR($U15=0,AND($U15=1,$V15&lt;&gt;"")),OR($Q15&lt;&gt;"confirmed",$AG15=1)),1,0))</x:f>
        <x:v>1</x:v>
      </x:c>
      <x:c r="AW15" s="175" t="n">
        <x:f>IF($A15="","",IF(COUNTIF('Value_Cycles'!$A$6:$A$65,$D15)=1,1,0))</x:f>
        <x:v>1</x:v>
      </x:c>
      <x:c r="AX15" s="177" t="n">
        <x:f>IF($A15="","",IF(COUNTIF('Commercial_Cycles'!$A$6:$A$65,$E15)=1,1,0))</x:f>
        <x:v>1</x:v>
      </x:c>
    </x:row>
    <x:row r="16">
      <x:c r="A16" s="118" t="str">
        <x:v>J-A004-02</x:v>
      </x:c>
      <x:c r="B16" s="118" t="str">
        <x:v>A004</x:v>
      </x:c>
      <x:c r="C16" s="118" t="str">
        <x:v>monthly_close</x:v>
      </x:c>
      <x:c r="D16" s="118" t="str">
        <x:v>VC-A004-2</x:v>
      </x:c>
      <x:c r="E16" s="118" t="str">
        <x:v>CC-A004-2</x:v>
      </x:c>
      <x:c r="F16" s="173" t="n">
        <x:v>2</x:v>
      </x:c>
      <x:c r="G16" s="118" t="str">
        <x:v>2026-06</x:v>
      </x:c>
      <x:c r="H16" s="132" t="n">
        <x:v>46178</x:v>
      </x:c>
      <x:c r="I16" s="132" t="n">
        <x:v>46185</x:v>
      </x:c>
      <x:c r="J16" s="118" t="str">
        <x:v>Baseline</x:v>
      </x:c>
      <x:c r="K16" s="173" t="n">
        <x:v>1</x:v>
      </x:c>
      <x:c r="L16" s="132" t="n">
        <x:v>46178</x:v>
      </x:c>
      <x:c r="M16" s="118" t="str">
        <x:v>completed</x:v>
      </x:c>
      <x:c r="N16" s="132" t="n">
        <x:v>46178</x:v>
      </x:c>
      <x:c r="O16" s="118" t="str">
        <x:v>accepted_first_pass</x:v>
      </x:c>
      <x:c r="P16" s="132" t="n">
        <x:v>46185</x:v>
      </x:c>
      <x:c r="Q16" s="118" t="str">
        <x:v>confirmed</x:v>
      </x:c>
      <x:c r="R16" s="132" t="n">
        <x:v>46208</x:v>
      </x:c>
      <x:c r="S16" s="173" t="n">
        <x:v>1</x:v>
      </x:c>
      <x:c r="T16" s="173" t="n">
        <x:v>1</x:v>
      </x:c>
      <x:c r="U16" s="173" t="n">
        <x:v>0</x:v>
      </x:c>
      <x:c r="V16" s="118" t="str"/>
      <x:c r="W16" s="174" t="n">
        <x:v>110</x:v>
      </x:c>
      <x:c r="X16" s="174" t="n">
        <x:v>42</x:v>
      </x:c>
      <x:c r="Y16" s="118" t="str">
        <x:v>synthetic</x:v>
      </x:c>
      <x:c r="Z16" s="118" t="str">
        <x:v>job:A004:2</x:v>
      </x:c>
      <x:c r="AA16" s="137" t="str">
        <x:v>Illustrative sample</x:v>
      </x:c>
      <x:c r="AB16" s="175" t="n">
        <x:f>IF($A16="","",IF(AND($I16&lt;&gt;"",$I16&lt;='Assumptions'!$B$6),1,0))</x:f>
        <x:v>1</x:v>
      </x:c>
      <x:c r="AC16" s="175" t="n">
        <x:f>IF($A16="","",IF(AND($P16&lt;&gt;"",$P16&lt;='Assumptions'!$B$6),1,0))</x:f>
        <x:v>1</x:v>
      </x:c>
      <x:c r="AD16" s="175" t="n">
        <x:f>IF($A16="","",IF(AND($R16&lt;&gt;"",$R16&lt;='Assumptions'!$B$6),1,0))</x:f>
        <x:v>1</x:v>
      </x:c>
      <x:c r="AE16" s="175" t="n">
        <x:f>IF($A16="","",IF($L16&lt;&gt;"",1,0))</x:f>
        <x:v>1</x:v>
      </x:c>
      <x:c r="AF16" s="175" t="n">
        <x:f>IF($A16="","",IF($O16="accepted_first_pass",1,0))</x:f>
        <x:v>1</x:v>
      </x:c>
      <x:c r="AG16" s="175" t="n">
        <x:f>IF($A16="","",IF(OR($O16="accepted_first_pass",$O16="accepted_after_correction"),1,0))</x:f>
        <x:v>1</x:v>
      </x:c>
      <x:c r="AH16" s="175" t="n">
        <x:f>IF($A16="","",IF($Q16="confirmed",1,0))</x:f>
        <x:v>1</x:v>
      </x:c>
      <x:c r="AI16" s="175" t="n">
        <x:f>IF($A16="","",IF(AND($Q16="confirmed",$U16=0),1,0))</x:f>
        <x:v>1</x:v>
      </x:c>
      <x:c r="AJ16" s="175" t="n">
        <x:f>IF($A16="","",SUMIFS('Human_Work'!$G$6:$G$185,'Human_Work'!$B$6:$B$185,$A16,'Human_Work'!$E$6:$E$185,"founder_rescue"))</x:f>
        <x:v>0</x:v>
      </x:c>
      <x:c r="AK16" s="175" t="n">
        <x:f>IF($A16="","",IF(AND($Q16="confirmed",$AJ16=0),1,0))</x:f>
        <x:v>1</x:v>
      </x:c>
      <x:c r="AL16" s="175" t="n">
        <x:f>IF($A16="","",IF(AND($AI16=1,$AK16=1),1,0))</x:f>
        <x:v>1</x:v>
      </x:c>
      <x:c r="AM16" s="175" t="n">
        <x:f>IF($A16="","",SUMIFS('Provider_Usage'!$AE$6:$AE$185,'Provider_Usage'!$B$6:$B$185,$A16))</x:f>
        <x:v>4.724308</x:v>
      </x:c>
      <x:c r="AN16" s="175" t="n">
        <x:f>IF($A16="","",SUMIFS('Human_Work'!$Q$6:$Q$185,'Human_Work'!$B$6:$B$185,$A16))</x:f>
        <x:v>933.3333333333334</x:v>
      </x:c>
      <x:c r="AO16" s="175" t="n">
        <x:f>IF($A16="","",$AM16+$AN16)</x:f>
        <x:v>938.0576413333333</x:v>
      </x:c>
      <x:c r="AP16" s="176" t="n">
        <x:f>IF($A16="","",SUMIFS('Human_Work'!$G$6:$G$185,'Human_Work'!$B$6:$B$185,$A16,'Human_Work'!$C$6:$C$185,"founder")+SUMIFS('Human_Work'!$G$6:$G$185,'Human_Work'!$B$6:$B$185,$A16,'Human_Work'!$C$6:$C$185,"provider"))</x:f>
        <x:v>7</x:v>
      </x:c>
      <x:c r="AQ16" s="176" t="n">
        <x:f>IF($A16="","",SUMIFS('Human_Work'!$R$6:$R$185,'Human_Work'!$B$6:$B$185,$A16))</x:f>
        <x:v>13</x:v>
      </x:c>
      <x:c r="AR16" s="176" t="n">
        <x:f>IF($A16="","",$W16-$X16)</x:f>
        <x:v>68</x:v>
      </x:c>
      <x:c r="AS16" s="175" t="n">
        <x:f>IF($A16="","",IF(OR(AND($AB16=1,OR($M16="",$M16="unknown")),AND($AC16=1,$O16="unknown"),AND($AD16=1,OR($Q16="unknown",$Q16="not_due",$Q16="reopened"))),1,0))</x:f>
        <x:v>0</x:v>
      </x:c>
      <x:c r="AT16" s="175" t="n">
        <x:f>IF($A16="","",IF(AND($AC16=1,$AG16=1,$S16=1,$T16=1),1,0))</x:f>
        <x:v>1</x:v>
      </x:c>
      <x:c r="AU16" s="175" t="n">
        <x:f>IF($A16="","",MAX(COUNTIF($A$6:$A$65,$A16),COUNTIFS($Y$6:$Y$65,$Y16,$Z$6:$Z$65,$Z16)))</x:f>
        <x:v>1</x:v>
      </x:c>
      <x:c r="AV16" s="175" t="n">
        <x:f>IF($A16="","",IF(AND($H16&lt;&gt;"",$I16&lt;&gt;"",$P16&lt;&gt;"",$R16&lt;&gt;"",$Y16&lt;&gt;"",$Z16&lt;&gt;"",OR(AND($M16="not_started",$L16="",$N16="",$O16="not_assessable"),AND($M16&lt;&gt;"not_started",$L16&lt;&gt;"",OR($O16="not_assessable",$N16&lt;&gt;""))),OR($U16=0,AND($U16=1,$V16&lt;&gt;"")),OR($Q16&lt;&gt;"confirmed",$AG16=1)),1,0))</x:f>
        <x:v>1</x:v>
      </x:c>
      <x:c r="AW16" s="175" t="n">
        <x:f>IF($A16="","",IF(COUNTIF('Value_Cycles'!$A$6:$A$65,$D16)=1,1,0))</x:f>
        <x:v>1</x:v>
      </x:c>
      <x:c r="AX16" s="177" t="n">
        <x:f>IF($A16="","",IF(COUNTIF('Commercial_Cycles'!$A$6:$A$65,$E16)=1,1,0))</x:f>
        <x:v>1</x:v>
      </x:c>
    </x:row>
    <x:row r="17">
      <x:c r="A17" s="118" t="str">
        <x:v>J-A004-03</x:v>
      </x:c>
      <x:c r="B17" s="118" t="str">
        <x:v>A004</x:v>
      </x:c>
      <x:c r="C17" s="118" t="str">
        <x:v>monthly_close</x:v>
      </x:c>
      <x:c r="D17" s="118" t="str">
        <x:v>VC-A004-3</x:v>
      </x:c>
      <x:c r="E17" s="118" t="str">
        <x:v>CC-A004-3</x:v>
      </x:c>
      <x:c r="F17" s="173" t="n">
        <x:v>3</x:v>
      </x:c>
      <x:c r="G17" s="118" t="str">
        <x:v>2026-07</x:v>
      </x:c>
      <x:c r="H17" s="132" t="n">
        <x:v>46208</x:v>
      </x:c>
      <x:c r="I17" s="132" t="n">
        <x:v>46215</x:v>
      </x:c>
      <x:c r="J17" s="118" t="str">
        <x:v>Baseline</x:v>
      </x:c>
      <x:c r="K17" s="173" t="n">
        <x:v>1</x:v>
      </x:c>
      <x:c r="L17" s="132" t="n">
        <x:v>46208</x:v>
      </x:c>
      <x:c r="M17" s="118" t="str">
        <x:v>completed</x:v>
      </x:c>
      <x:c r="N17" s="132" t="n">
        <x:v>46208</x:v>
      </x:c>
      <x:c r="O17" s="118" t="str">
        <x:v>accepted_after_correction</x:v>
      </x:c>
      <x:c r="P17" s="132" t="n">
        <x:v>46215</x:v>
      </x:c>
      <x:c r="Q17" s="118" t="str">
        <x:v>not_due</x:v>
      </x:c>
      <x:c r="R17" s="132" t="n">
        <x:v>46239</x:v>
      </x:c>
      <x:c r="S17" s="173" t="n">
        <x:v>1</x:v>
      </x:c>
      <x:c r="T17" s="173" t="n">
        <x:v>1</x:v>
      </x:c>
      <x:c r="U17" s="173" t="n">
        <x:v>0</x:v>
      </x:c>
      <x:c r="V17" s="118" t="str"/>
      <x:c r="W17" s="174" t="n">
        <x:v>110</x:v>
      </x:c>
      <x:c r="X17" s="174" t="n">
        <x:v>58</x:v>
      </x:c>
      <x:c r="Y17" s="118" t="str">
        <x:v>synthetic</x:v>
      </x:c>
      <x:c r="Z17" s="118" t="str">
        <x:v>job:A004:3</x:v>
      </x:c>
      <x:c r="AA17" s="137" t="str">
        <x:v>Illustrative sample</x:v>
      </x:c>
      <x:c r="AB17" s="175" t="n">
        <x:f>IF($A17="","",IF(AND($I17&lt;&gt;"",$I17&lt;='Assumptions'!$B$6),1,0))</x:f>
        <x:v>1</x:v>
      </x:c>
      <x:c r="AC17" s="175" t="n">
        <x:f>IF($A17="","",IF(AND($P17&lt;&gt;"",$P17&lt;='Assumptions'!$B$6),1,0))</x:f>
        <x:v>1</x:v>
      </x:c>
      <x:c r="AD17" s="175" t="n">
        <x:f>IF($A17="","",IF(AND($R17&lt;&gt;"",$R17&lt;='Assumptions'!$B$6),1,0))</x:f>
        <x:v>0</x:v>
      </x:c>
      <x:c r="AE17" s="175" t="n">
        <x:f>IF($A17="","",IF($L17&lt;&gt;"",1,0))</x:f>
        <x:v>1</x:v>
      </x:c>
      <x:c r="AF17" s="175" t="n">
        <x:f>IF($A17="","",IF($O17="accepted_first_pass",1,0))</x:f>
        <x:v>0</x:v>
      </x:c>
      <x:c r="AG17" s="175" t="n">
        <x:f>IF($A17="","",IF(OR($O17="accepted_first_pass",$O17="accepted_after_correction"),1,0))</x:f>
        <x:v>1</x:v>
      </x:c>
      <x:c r="AH17" s="175" t="n">
        <x:f>IF($A17="","",IF($Q17="confirmed",1,0))</x:f>
        <x:v>0</x:v>
      </x:c>
      <x:c r="AI17" s="175" t="n">
        <x:f>IF($A17="","",IF(AND($Q17="confirmed",$U17=0),1,0))</x:f>
        <x:v>0</x:v>
      </x:c>
      <x:c r="AJ17" s="175" t="n">
        <x:f>IF($A17="","",SUMIFS('Human_Work'!$G$6:$G$185,'Human_Work'!$B$6:$B$185,$A17,'Human_Work'!$E$6:$E$185,"founder_rescue"))</x:f>
        <x:v>0</x:v>
      </x:c>
      <x:c r="AK17" s="175" t="n">
        <x:f>IF($A17="","",IF(AND($Q17="confirmed",$AJ17=0),1,0))</x:f>
        <x:v>0</x:v>
      </x:c>
      <x:c r="AL17" s="175" t="n">
        <x:f>IF($A17="","",IF(AND($AI17=1,$AK17=1),1,0))</x:f>
        <x:v>0</x:v>
      </x:c>
      <x:c r="AM17" s="175" t="n">
        <x:f>IF($A17="","",SUMIFS('Provider_Usage'!$AE$6:$AE$185,'Provider_Usage'!$B$6:$B$185,$A17))</x:f>
        <x:v>8.540932</x:v>
      </x:c>
      <x:c r="AN17" s="175" t="n">
        <x:f>IF($A17="","",SUMIFS('Human_Work'!$Q$6:$Q$185,'Human_Work'!$B$6:$B$185,$A17))</x:f>
        <x:v>4666.666666666667</x:v>
      </x:c>
      <x:c r="AO17" s="175" t="n">
        <x:f>IF($A17="","",$AM17+$AN17)</x:f>
        <x:v>4675.207598666667</x:v>
      </x:c>
      <x:c r="AP17" s="176" t="n">
        <x:f>IF($A17="","",SUMIFS('Human_Work'!$G$6:$G$185,'Human_Work'!$B$6:$B$185,$A17,'Human_Work'!$C$6:$C$185,"founder")+SUMIFS('Human_Work'!$G$6:$G$185,'Human_Work'!$B$6:$B$185,$A17,'Human_Work'!$C$6:$C$185,"provider"))</x:f>
        <x:v>35</x:v>
      </x:c>
      <x:c r="AQ17" s="176" t="n">
        <x:f>IF($A17="","",SUMIFS('Human_Work'!$R$6:$R$185,'Human_Work'!$B$6:$B$185,$A17))</x:f>
        <x:v>15</x:v>
      </x:c>
      <x:c r="AR17" s="176" t="n">
        <x:f>IF($A17="","",$W17-$X17)</x:f>
        <x:v>52</x:v>
      </x:c>
      <x:c r="AS17" s="175" t="n">
        <x:f>IF($A17="","",IF(OR(AND($AB17=1,OR($M17="",$M17="unknown")),AND($AC17=1,$O17="unknown"),AND($AD17=1,OR($Q17="unknown",$Q17="not_due",$Q17="reopened"))),1,0))</x:f>
        <x:v>0</x:v>
      </x:c>
      <x:c r="AT17" s="175" t="n">
        <x:f>IF($A17="","",IF(AND($AC17=1,$AG17=1,$S17=1,$T17=1),1,0))</x:f>
        <x:v>1</x:v>
      </x:c>
      <x:c r="AU17" s="175" t="n">
        <x:f>IF($A17="","",MAX(COUNTIF($A$6:$A$65,$A17),COUNTIFS($Y$6:$Y$65,$Y17,$Z$6:$Z$65,$Z17)))</x:f>
        <x:v>1</x:v>
      </x:c>
      <x:c r="AV17" s="175" t="n">
        <x:f>IF($A17="","",IF(AND($H17&lt;&gt;"",$I17&lt;&gt;"",$P17&lt;&gt;"",$R17&lt;&gt;"",$Y17&lt;&gt;"",$Z17&lt;&gt;"",OR(AND($M17="not_started",$L17="",$N17="",$O17="not_assessable"),AND($M17&lt;&gt;"not_started",$L17&lt;&gt;"",OR($O17="not_assessable",$N17&lt;&gt;""))),OR($U17=0,AND($U17=1,$V17&lt;&gt;"")),OR($Q17&lt;&gt;"confirmed",$AG17=1)),1,0))</x:f>
        <x:v>1</x:v>
      </x:c>
      <x:c r="AW17" s="175" t="n">
        <x:f>IF($A17="","",IF(COUNTIF('Value_Cycles'!$A$6:$A$65,$D17)=1,1,0))</x:f>
        <x:v>1</x:v>
      </x:c>
      <x:c r="AX17" s="177" t="n">
        <x:f>IF($A17="","",IF(COUNTIF('Commercial_Cycles'!$A$6:$A$65,$E17)=1,1,0))</x:f>
        <x:v>1</x:v>
      </x:c>
    </x:row>
    <x:row r="18">
      <x:c r="A18" s="118" t="str">
        <x:v>J-A005-01</x:v>
      </x:c>
      <x:c r="B18" s="118" t="str">
        <x:v>A005</x:v>
      </x:c>
      <x:c r="C18" s="118" t="str">
        <x:v>monthly_close</x:v>
      </x:c>
      <x:c r="D18" s="118" t="str">
        <x:v>VC-A005-1</x:v>
      </x:c>
      <x:c r="E18" s="118" t="str">
        <x:v>CC-A005-1</x:v>
      </x:c>
      <x:c r="F18" s="173" t="n">
        <x:v>1</x:v>
      </x:c>
      <x:c r="G18" s="118" t="str">
        <x:v>2026-05</x:v>
      </x:c>
      <x:c r="H18" s="132" t="n">
        <x:v>46147</x:v>
      </x:c>
      <x:c r="I18" s="132" t="n">
        <x:v>46154</x:v>
      </x:c>
      <x:c r="J18" s="118" t="str">
        <x:v>Candidate</x:v>
      </x:c>
      <x:c r="K18" s="173" t="n">
        <x:v>1</x:v>
      </x:c>
      <x:c r="L18" s="132" t="n">
        <x:v>46147</x:v>
      </x:c>
      <x:c r="M18" s="118" t="str">
        <x:v>completed</x:v>
      </x:c>
      <x:c r="N18" s="132" t="n">
        <x:v>46147</x:v>
      </x:c>
      <x:c r="O18" s="118" t="str">
        <x:v>accepted_first_pass</x:v>
      </x:c>
      <x:c r="P18" s="132" t="n">
        <x:v>46154</x:v>
      </x:c>
      <x:c r="Q18" s="118" t="str">
        <x:v>confirmed</x:v>
      </x:c>
      <x:c r="R18" s="132" t="n">
        <x:v>46178</x:v>
      </x:c>
      <x:c r="S18" s="173" t="n">
        <x:v>1</x:v>
      </x:c>
      <x:c r="T18" s="173" t="n">
        <x:v>1</x:v>
      </x:c>
      <x:c r="U18" s="173" t="n">
        <x:v>0</x:v>
      </x:c>
      <x:c r="V18" s="118" t="str"/>
      <x:c r="W18" s="174" t="n">
        <x:v>90</x:v>
      </x:c>
      <x:c r="X18" s="174" t="n">
        <x:v>26</x:v>
      </x:c>
      <x:c r="Y18" s="118" t="str">
        <x:v>synthetic</x:v>
      </x:c>
      <x:c r="Z18" s="118" t="str">
        <x:v>job:A005:1</x:v>
      </x:c>
      <x:c r="AA18" s="137" t="str">
        <x:v>Illustrative sample</x:v>
      </x:c>
      <x:c r="AB18" s="175" t="n">
        <x:f>IF($A18="","",IF(AND($I18&lt;&gt;"",$I18&lt;='Assumptions'!$B$6),1,0))</x:f>
        <x:v>1</x:v>
      </x:c>
      <x:c r="AC18" s="175" t="n">
        <x:f>IF($A18="","",IF(AND($P18&lt;&gt;"",$P18&lt;='Assumptions'!$B$6),1,0))</x:f>
        <x:v>1</x:v>
      </x:c>
      <x:c r="AD18" s="175" t="n">
        <x:f>IF($A18="","",IF(AND($R18&lt;&gt;"",$R18&lt;='Assumptions'!$B$6),1,0))</x:f>
        <x:v>1</x:v>
      </x:c>
      <x:c r="AE18" s="175" t="n">
        <x:f>IF($A18="","",IF($L18&lt;&gt;"",1,0))</x:f>
        <x:v>1</x:v>
      </x:c>
      <x:c r="AF18" s="175" t="n">
        <x:f>IF($A18="","",IF($O18="accepted_first_pass",1,0))</x:f>
        <x:v>1</x:v>
      </x:c>
      <x:c r="AG18" s="175" t="n">
        <x:f>IF($A18="","",IF(OR($O18="accepted_first_pass",$O18="accepted_after_correction"),1,0))</x:f>
        <x:v>1</x:v>
      </x:c>
      <x:c r="AH18" s="175" t="n">
        <x:f>IF($A18="","",IF($Q18="confirmed",1,0))</x:f>
        <x:v>1</x:v>
      </x:c>
      <x:c r="AI18" s="175" t="n">
        <x:f>IF($A18="","",IF(AND($Q18="confirmed",$U18=0),1,0))</x:f>
        <x:v>1</x:v>
      </x:c>
      <x:c r="AJ18" s="175" t="n">
        <x:f>IF($A18="","",SUMIFS('Human_Work'!$G$6:$G$185,'Human_Work'!$B$6:$B$185,$A18,'Human_Work'!$E$6:$E$185,"founder_rescue"))</x:f>
        <x:v>0</x:v>
      </x:c>
      <x:c r="AK18" s="175" t="n">
        <x:f>IF($A18="","",IF(AND($Q18="confirmed",$AJ18=0),1,0))</x:f>
        <x:v>1</x:v>
      </x:c>
      <x:c r="AL18" s="175" t="n">
        <x:f>IF($A18="","",IF(AND($AI18=1,$AK18=1),1,0))</x:f>
        <x:v>1</x:v>
      </x:c>
      <x:c r="AM18" s="175" t="n">
        <x:f>IF($A18="","",SUMIFS('Provider_Usage'!$AE$6:$AE$185,'Provider_Usage'!$B$6:$B$185,$A18))</x:f>
        <x:v>2.4436280000000004</x:v>
      </x:c>
      <x:c r="AN18" s="175" t="n">
        <x:f>IF($A18="","",SUMIFS('Human_Work'!$Q$6:$Q$185,'Human_Work'!$B$6:$B$185,$A18))</x:f>
        <x:v>800</x:v>
      </x:c>
      <x:c r="AO18" s="175" t="n">
        <x:f>IF($A18="","",$AM18+$AN18)</x:f>
        <x:v>802.443628</x:v>
      </x:c>
      <x:c r="AP18" s="176" t="n">
        <x:f>IF($A18="","",SUMIFS('Human_Work'!$G$6:$G$185,'Human_Work'!$B$6:$B$185,$A18,'Human_Work'!$C$6:$C$185,"founder")+SUMIFS('Human_Work'!$G$6:$G$185,'Human_Work'!$B$6:$B$185,$A18,'Human_Work'!$C$6:$C$185,"provider"))</x:f>
        <x:v>6</x:v>
      </x:c>
      <x:c r="AQ18" s="176" t="n">
        <x:f>IF($A18="","",SUMIFS('Human_Work'!$R$6:$R$185,'Human_Work'!$B$6:$B$185,$A18))</x:f>
        <x:v>11</x:v>
      </x:c>
      <x:c r="AR18" s="176" t="n">
        <x:f>IF($A18="","",$W18-$X18)</x:f>
        <x:v>64</x:v>
      </x:c>
      <x:c r="AS18" s="175" t="n">
        <x:f>IF($A18="","",IF(OR(AND($AB18=1,OR($M18="",$M18="unknown")),AND($AC18=1,$O18="unknown"),AND($AD18=1,OR($Q18="unknown",$Q18="not_due",$Q18="reopened"))),1,0))</x:f>
        <x:v>0</x:v>
      </x:c>
      <x:c r="AT18" s="175" t="n">
        <x:f>IF($A18="","",IF(AND($AC18=1,$AG18=1,$S18=1,$T18=1),1,0))</x:f>
        <x:v>1</x:v>
      </x:c>
      <x:c r="AU18" s="175" t="n">
        <x:f>IF($A18="","",MAX(COUNTIF($A$6:$A$65,$A18),COUNTIFS($Y$6:$Y$65,$Y18,$Z$6:$Z$65,$Z18)))</x:f>
        <x:v>1</x:v>
      </x:c>
      <x:c r="AV18" s="175" t="n">
        <x:f>IF($A18="","",IF(AND($H18&lt;&gt;"",$I18&lt;&gt;"",$P18&lt;&gt;"",$R18&lt;&gt;"",$Y18&lt;&gt;"",$Z18&lt;&gt;"",OR(AND($M18="not_started",$L18="",$N18="",$O18="not_assessable"),AND($M18&lt;&gt;"not_started",$L18&lt;&gt;"",OR($O18="not_assessable",$N18&lt;&gt;""))),OR($U18=0,AND($U18=1,$V18&lt;&gt;"")),OR($Q18&lt;&gt;"confirmed",$AG18=1)),1,0))</x:f>
        <x:v>1</x:v>
      </x:c>
      <x:c r="AW18" s="175" t="n">
        <x:f>IF($A18="","",IF(COUNTIF('Value_Cycles'!$A$6:$A$65,$D18)=1,1,0))</x:f>
        <x:v>1</x:v>
      </x:c>
      <x:c r="AX18" s="177" t="n">
        <x:f>IF($A18="","",IF(COUNTIF('Commercial_Cycles'!$A$6:$A$65,$E18)=1,1,0))</x:f>
        <x:v>1</x:v>
      </x:c>
    </x:row>
    <x:row r="19">
      <x:c r="A19" s="118" t="str">
        <x:v>J-A005-02</x:v>
      </x:c>
      <x:c r="B19" s="118" t="str">
        <x:v>A005</x:v>
      </x:c>
      <x:c r="C19" s="118" t="str">
        <x:v>monthly_close</x:v>
      </x:c>
      <x:c r="D19" s="118" t="str">
        <x:v>VC-A005-2</x:v>
      </x:c>
      <x:c r="E19" s="118" t="str">
        <x:v>CC-A005-2</x:v>
      </x:c>
      <x:c r="F19" s="173" t="n">
        <x:v>2</x:v>
      </x:c>
      <x:c r="G19" s="118" t="str">
        <x:v>2026-06</x:v>
      </x:c>
      <x:c r="H19" s="132" t="n">
        <x:v>46178</x:v>
      </x:c>
      <x:c r="I19" s="132" t="n">
        <x:v>46185</x:v>
      </x:c>
      <x:c r="J19" s="118" t="str">
        <x:v>Candidate</x:v>
      </x:c>
      <x:c r="K19" s="173" t="n">
        <x:v>1</x:v>
      </x:c>
      <x:c r="L19" s="132" t="n">
        <x:v>46178</x:v>
      </x:c>
      <x:c r="M19" s="118" t="str">
        <x:v>completed</x:v>
      </x:c>
      <x:c r="N19" s="132" t="n">
        <x:v>46178</x:v>
      </x:c>
      <x:c r="O19" s="118" t="str">
        <x:v>accepted_first_pass</x:v>
      </x:c>
      <x:c r="P19" s="132" t="n">
        <x:v>46185</x:v>
      </x:c>
      <x:c r="Q19" s="118" t="str">
        <x:v>confirmed</x:v>
      </x:c>
      <x:c r="R19" s="132" t="n">
        <x:v>46208</x:v>
      </x:c>
      <x:c r="S19" s="173" t="n">
        <x:v>1</x:v>
      </x:c>
      <x:c r="T19" s="173" t="n">
        <x:v>1</x:v>
      </x:c>
      <x:c r="U19" s="173" t="n">
        <x:v>0</x:v>
      </x:c>
      <x:c r="V19" s="118" t="str"/>
      <x:c r="W19" s="174" t="n">
        <x:v>90</x:v>
      </x:c>
      <x:c r="X19" s="174" t="n">
        <x:v>24</x:v>
      </x:c>
      <x:c r="Y19" s="118" t="str">
        <x:v>synthetic</x:v>
      </x:c>
      <x:c r="Z19" s="118" t="str">
        <x:v>job:A005:2</x:v>
      </x:c>
      <x:c r="AA19" s="137" t="str">
        <x:v>Illustrative sample</x:v>
      </x:c>
      <x:c r="AB19" s="175" t="n">
        <x:f>IF($A19="","",IF(AND($I19&lt;&gt;"",$I19&lt;='Assumptions'!$B$6),1,0))</x:f>
        <x:v>1</x:v>
      </x:c>
      <x:c r="AC19" s="175" t="n">
        <x:f>IF($A19="","",IF(AND($P19&lt;&gt;"",$P19&lt;='Assumptions'!$B$6),1,0))</x:f>
        <x:v>1</x:v>
      </x:c>
      <x:c r="AD19" s="175" t="n">
        <x:f>IF($A19="","",IF(AND($R19&lt;&gt;"",$R19&lt;='Assumptions'!$B$6),1,0))</x:f>
        <x:v>1</x:v>
      </x:c>
      <x:c r="AE19" s="175" t="n">
        <x:f>IF($A19="","",IF($L19&lt;&gt;"",1,0))</x:f>
        <x:v>1</x:v>
      </x:c>
      <x:c r="AF19" s="175" t="n">
        <x:f>IF($A19="","",IF($O19="accepted_first_pass",1,0))</x:f>
        <x:v>1</x:v>
      </x:c>
      <x:c r="AG19" s="175" t="n">
        <x:f>IF($A19="","",IF(OR($O19="accepted_first_pass",$O19="accepted_after_correction"),1,0))</x:f>
        <x:v>1</x:v>
      </x:c>
      <x:c r="AH19" s="175" t="n">
        <x:f>IF($A19="","",IF($Q19="confirmed",1,0))</x:f>
        <x:v>1</x:v>
      </x:c>
      <x:c r="AI19" s="175" t="n">
        <x:f>IF($A19="","",IF(AND($Q19="confirmed",$U19=0),1,0))</x:f>
        <x:v>1</x:v>
      </x:c>
      <x:c r="AJ19" s="175" t="n">
        <x:f>IF($A19="","",SUMIFS('Human_Work'!$G$6:$G$185,'Human_Work'!$B$6:$B$185,$A19,'Human_Work'!$E$6:$E$185,"founder_rescue"))</x:f>
        <x:v>0</x:v>
      </x:c>
      <x:c r="AK19" s="175" t="n">
        <x:f>IF($A19="","",IF(AND($Q19="confirmed",$AJ19=0),1,0))</x:f>
        <x:v>1</x:v>
      </x:c>
      <x:c r="AL19" s="175" t="n">
        <x:f>IF($A19="","",IF(AND($AI19=1,$AK19=1),1,0))</x:f>
        <x:v>1</x:v>
      </x:c>
      <x:c r="AM19" s="175" t="n">
        <x:f>IF($A19="","",SUMIFS('Provider_Usage'!$AE$6:$AE$185,'Provider_Usage'!$B$6:$B$185,$A19))</x:f>
        <x:v>2.709288</x:v>
      </x:c>
      <x:c r="AN19" s="175" t="n">
        <x:f>IF($A19="","",SUMIFS('Human_Work'!$Q$6:$Q$185,'Human_Work'!$B$6:$B$185,$A19))</x:f>
        <x:v>933.3333333333334</x:v>
      </x:c>
      <x:c r="AO19" s="175" t="n">
        <x:f>IF($A19="","",$AM19+$AN19)</x:f>
        <x:v>936.0426213333334</x:v>
      </x:c>
      <x:c r="AP19" s="176" t="n">
        <x:f>IF($A19="","",SUMIFS('Human_Work'!$G$6:$G$185,'Human_Work'!$B$6:$B$185,$A19,'Human_Work'!$C$6:$C$185,"founder")+SUMIFS('Human_Work'!$G$6:$G$185,'Human_Work'!$B$6:$B$185,$A19,'Human_Work'!$C$6:$C$185,"provider"))</x:f>
        <x:v>7</x:v>
      </x:c>
      <x:c r="AQ19" s="176" t="n">
        <x:f>IF($A19="","",SUMIFS('Human_Work'!$R$6:$R$185,'Human_Work'!$B$6:$B$185,$A19))</x:f>
        <x:v>13</x:v>
      </x:c>
      <x:c r="AR19" s="176" t="n">
        <x:f>IF($A19="","",$W19-$X19)</x:f>
        <x:v>66</x:v>
      </x:c>
      <x:c r="AS19" s="175" t="n">
        <x:f>IF($A19="","",IF(OR(AND($AB19=1,OR($M19="",$M19="unknown")),AND($AC19=1,$O19="unknown"),AND($AD19=1,OR($Q19="unknown",$Q19="not_due",$Q19="reopened"))),1,0))</x:f>
        <x:v>0</x:v>
      </x:c>
      <x:c r="AT19" s="175" t="n">
        <x:f>IF($A19="","",IF(AND($AC19=1,$AG19=1,$S19=1,$T19=1),1,0))</x:f>
        <x:v>1</x:v>
      </x:c>
      <x:c r="AU19" s="175" t="n">
        <x:f>IF($A19="","",MAX(COUNTIF($A$6:$A$65,$A19),COUNTIFS($Y$6:$Y$65,$Y19,$Z$6:$Z$65,$Z19)))</x:f>
        <x:v>1</x:v>
      </x:c>
      <x:c r="AV19" s="175" t="n">
        <x:f>IF($A19="","",IF(AND($H19&lt;&gt;"",$I19&lt;&gt;"",$P19&lt;&gt;"",$R19&lt;&gt;"",$Y19&lt;&gt;"",$Z19&lt;&gt;"",OR(AND($M19="not_started",$L19="",$N19="",$O19="not_assessable"),AND($M19&lt;&gt;"not_started",$L19&lt;&gt;"",OR($O19="not_assessable",$N19&lt;&gt;""))),OR($U19=0,AND($U19=1,$V19&lt;&gt;"")),OR($Q19&lt;&gt;"confirmed",$AG19=1)),1,0))</x:f>
        <x:v>1</x:v>
      </x:c>
      <x:c r="AW19" s="175" t="n">
        <x:f>IF($A19="","",IF(COUNTIF('Value_Cycles'!$A$6:$A$65,$D19)=1,1,0))</x:f>
        <x:v>1</x:v>
      </x:c>
      <x:c r="AX19" s="177" t="n">
        <x:f>IF($A19="","",IF(COUNTIF('Commercial_Cycles'!$A$6:$A$65,$E19)=1,1,0))</x:f>
        <x:v>1</x:v>
      </x:c>
    </x:row>
    <x:row r="20">
      <x:c r="A20" s="118" t="str">
        <x:v>J-A005-03</x:v>
      </x:c>
      <x:c r="B20" s="118" t="str">
        <x:v>A005</x:v>
      </x:c>
      <x:c r="C20" s="118" t="str">
        <x:v>monthly_close</x:v>
      </x:c>
      <x:c r="D20" s="118" t="str">
        <x:v>VC-A005-3</x:v>
      </x:c>
      <x:c r="E20" s="118" t="str">
        <x:v>CC-A005-3</x:v>
      </x:c>
      <x:c r="F20" s="173" t="n">
        <x:v>3</x:v>
      </x:c>
      <x:c r="G20" s="118" t="str">
        <x:v>2026-07</x:v>
      </x:c>
      <x:c r="H20" s="132" t="n">
        <x:v>46208</x:v>
      </x:c>
      <x:c r="I20" s="132" t="n">
        <x:v>46215</x:v>
      </x:c>
      <x:c r="J20" s="118" t="str">
        <x:v>Candidate</x:v>
      </x:c>
      <x:c r="K20" s="173" t="n">
        <x:v>1</x:v>
      </x:c>
      <x:c r="L20" s="132" t="n">
        <x:v>46208</x:v>
      </x:c>
      <x:c r="M20" s="118" t="str">
        <x:v>completed</x:v>
      </x:c>
      <x:c r="N20" s="132" t="n">
        <x:v>46208</x:v>
      </x:c>
      <x:c r="O20" s="118" t="str">
        <x:v>accepted_first_pass</x:v>
      </x:c>
      <x:c r="P20" s="132" t="n">
        <x:v>46215</x:v>
      </x:c>
      <x:c r="Q20" s="118" t="str">
        <x:v>not_due</x:v>
      </x:c>
      <x:c r="R20" s="132" t="n">
        <x:v>46239</x:v>
      </x:c>
      <x:c r="S20" s="173" t="n">
        <x:v>1</x:v>
      </x:c>
      <x:c r="T20" s="173" t="n">
        <x:v>1</x:v>
      </x:c>
      <x:c r="U20" s="173" t="n">
        <x:v>0</x:v>
      </x:c>
      <x:c r="V20" s="118" t="str"/>
      <x:c r="W20" s="174" t="n">
        <x:v>90</x:v>
      </x:c>
      <x:c r="X20" s="174" t="n">
        <x:v>23</x:v>
      </x:c>
      <x:c r="Y20" s="118" t="str">
        <x:v>synthetic</x:v>
      </x:c>
      <x:c r="Z20" s="118" t="str">
        <x:v>job:A005:3</x:v>
      </x:c>
      <x:c r="AA20" s="137" t="str">
        <x:v>Illustrative sample</x:v>
      </x:c>
      <x:c r="AB20" s="175" t="n">
        <x:f>IF($A20="","",IF(AND($I20&lt;&gt;"",$I20&lt;='Assumptions'!$B$6),1,0))</x:f>
        <x:v>1</x:v>
      </x:c>
      <x:c r="AC20" s="175" t="n">
        <x:f>IF($A20="","",IF(AND($P20&lt;&gt;"",$P20&lt;='Assumptions'!$B$6),1,0))</x:f>
        <x:v>1</x:v>
      </x:c>
      <x:c r="AD20" s="175" t="n">
        <x:f>IF($A20="","",IF(AND($R20&lt;&gt;"",$R20&lt;='Assumptions'!$B$6),1,0))</x:f>
        <x:v>0</x:v>
      </x:c>
      <x:c r="AE20" s="175" t="n">
        <x:f>IF($A20="","",IF($L20&lt;&gt;"",1,0))</x:f>
        <x:v>1</x:v>
      </x:c>
      <x:c r="AF20" s="175" t="n">
        <x:f>IF($A20="","",IF($O20="accepted_first_pass",1,0))</x:f>
        <x:v>1</x:v>
      </x:c>
      <x:c r="AG20" s="175" t="n">
        <x:f>IF($A20="","",IF(OR($O20="accepted_first_pass",$O20="accepted_after_correction"),1,0))</x:f>
        <x:v>1</x:v>
      </x:c>
      <x:c r="AH20" s="175" t="n">
        <x:f>IF($A20="","",IF($Q20="confirmed",1,0))</x:f>
        <x:v>0</x:v>
      </x:c>
      <x:c r="AI20" s="175" t="n">
        <x:f>IF($A20="","",IF(AND($Q20="confirmed",$U20=0),1,0))</x:f>
        <x:v>0</x:v>
      </x:c>
      <x:c r="AJ20" s="175" t="n">
        <x:f>IF($A20="","",SUMIFS('Human_Work'!$G$6:$G$185,'Human_Work'!$B$6:$B$185,$A20,'Human_Work'!$E$6:$E$185,"founder_rescue"))</x:f>
        <x:v>0</x:v>
      </x:c>
      <x:c r="AK20" s="175" t="n">
        <x:f>IF($A20="","",IF(AND($Q20="confirmed",$AJ20=0),1,0))</x:f>
        <x:v>0</x:v>
      </x:c>
      <x:c r="AL20" s="175" t="n">
        <x:f>IF($A20="","",IF(AND($AI20=1,$AK20=1),1,0))</x:f>
        <x:v>0</x:v>
      </x:c>
      <x:c r="AM20" s="175" t="n">
        <x:f>IF($A20="","",SUMIFS('Provider_Usage'!$AE$6:$AE$185,'Provider_Usage'!$B$6:$B$185,$A20))</x:f>
        <x:v>1.94916</x:v>
      </x:c>
      <x:c r="AN20" s="175" t="n">
        <x:f>IF($A20="","",SUMIFS('Human_Work'!$Q$6:$Q$185,'Human_Work'!$B$6:$B$185,$A20))</x:f>
        <x:v>666.6666666666666</x:v>
      </x:c>
      <x:c r="AO20" s="175" t="n">
        <x:f>IF($A20="","",$AM20+$AN20)</x:f>
        <x:v>668.6158266666666</x:v>
      </x:c>
      <x:c r="AP20" s="176" t="n">
        <x:f>IF($A20="","",SUMIFS('Human_Work'!$G$6:$G$185,'Human_Work'!$B$6:$B$185,$A20,'Human_Work'!$C$6:$C$185,"founder")+SUMIFS('Human_Work'!$G$6:$G$185,'Human_Work'!$B$6:$B$185,$A20,'Human_Work'!$C$6:$C$185,"provider"))</x:f>
        <x:v>5</x:v>
      </x:c>
      <x:c r="AQ20" s="176" t="n">
        <x:f>IF($A20="","",SUMIFS('Human_Work'!$R$6:$R$185,'Human_Work'!$B$6:$B$185,$A20))</x:f>
        <x:v>15</x:v>
      </x:c>
      <x:c r="AR20" s="176" t="n">
        <x:f>IF($A20="","",$W20-$X20)</x:f>
        <x:v>67</x:v>
      </x:c>
      <x:c r="AS20" s="175" t="n">
        <x:f>IF($A20="","",IF(OR(AND($AB20=1,OR($M20="",$M20="unknown")),AND($AC20=1,$O20="unknown"),AND($AD20=1,OR($Q20="unknown",$Q20="not_due",$Q20="reopened"))),1,0))</x:f>
        <x:v>0</x:v>
      </x:c>
      <x:c r="AT20" s="175" t="n">
        <x:f>IF($A20="","",IF(AND($AC20=1,$AG20=1,$S20=1,$T20=1),1,0))</x:f>
        <x:v>1</x:v>
      </x:c>
      <x:c r="AU20" s="175" t="n">
        <x:f>IF($A20="","",MAX(COUNTIF($A$6:$A$65,$A20),COUNTIFS($Y$6:$Y$65,$Y20,$Z$6:$Z$65,$Z20)))</x:f>
        <x:v>1</x:v>
      </x:c>
      <x:c r="AV20" s="175" t="n">
        <x:f>IF($A20="","",IF(AND($H20&lt;&gt;"",$I20&lt;&gt;"",$P20&lt;&gt;"",$R20&lt;&gt;"",$Y20&lt;&gt;"",$Z20&lt;&gt;"",OR(AND($M20="not_started",$L20="",$N20="",$O20="not_assessable"),AND($M20&lt;&gt;"not_started",$L20&lt;&gt;"",OR($O20="not_assessable",$N20&lt;&gt;""))),OR($U20=0,AND($U20=1,$V20&lt;&gt;"")),OR($Q20&lt;&gt;"confirmed",$AG20=1)),1,0))</x:f>
        <x:v>1</x:v>
      </x:c>
      <x:c r="AW20" s="175" t="n">
        <x:f>IF($A20="","",IF(COUNTIF('Value_Cycles'!$A$6:$A$65,$D20)=1,1,0))</x:f>
        <x:v>1</x:v>
      </x:c>
      <x:c r="AX20" s="177" t="n">
        <x:f>IF($A20="","",IF(COUNTIF('Commercial_Cycles'!$A$6:$A$65,$E20)=1,1,0))</x:f>
        <x:v>1</x:v>
      </x:c>
    </x:row>
    <x:row r="21">
      <x:c r="A21" s="118" t="str">
        <x:v>J-A006-01</x:v>
      </x:c>
      <x:c r="B21" s="118" t="str">
        <x:v>A006</x:v>
      </x:c>
      <x:c r="C21" s="118" t="str">
        <x:v>monthly_close</x:v>
      </x:c>
      <x:c r="D21" s="118" t="str">
        <x:v>VC-A006-1</x:v>
      </x:c>
      <x:c r="E21" s="118" t="str">
        <x:v>CC-A006-1</x:v>
      </x:c>
      <x:c r="F21" s="173" t="n">
        <x:v>1</x:v>
      </x:c>
      <x:c r="G21" s="118" t="str">
        <x:v>2026-05</x:v>
      </x:c>
      <x:c r="H21" s="132" t="n">
        <x:v>46147</x:v>
      </x:c>
      <x:c r="I21" s="132" t="n">
        <x:v>46154</x:v>
      </x:c>
      <x:c r="J21" s="118" t="str">
        <x:v>Candidate</x:v>
      </x:c>
      <x:c r="K21" s="173" t="n">
        <x:v>1</x:v>
      </x:c>
      <x:c r="L21" s="132" t="n">
        <x:v>46147</x:v>
      </x:c>
      <x:c r="M21" s="118" t="str">
        <x:v>completed</x:v>
      </x:c>
      <x:c r="N21" s="132" t="n">
        <x:v>46147</x:v>
      </x:c>
      <x:c r="O21" s="118" t="str">
        <x:v>accepted_after_correction</x:v>
      </x:c>
      <x:c r="P21" s="132" t="n">
        <x:v>46154</x:v>
      </x:c>
      <x:c r="Q21" s="118" t="str">
        <x:v>confirmed</x:v>
      </x:c>
      <x:c r="R21" s="132" t="n">
        <x:v>46178</x:v>
      </x:c>
      <x:c r="S21" s="173" t="n">
        <x:v>1</x:v>
      </x:c>
      <x:c r="T21" s="173" t="n">
        <x:v>1</x:v>
      </x:c>
      <x:c r="U21" s="173" t="n">
        <x:v>0</x:v>
      </x:c>
      <x:c r="V21" s="118" t="str"/>
      <x:c r="W21" s="174" t="n">
        <x:v>95</x:v>
      </x:c>
      <x:c r="X21" s="174" t="n">
        <x:v>49</x:v>
      </x:c>
      <x:c r="Y21" s="118" t="str">
        <x:v>synthetic</x:v>
      </x:c>
      <x:c r="Z21" s="118" t="str">
        <x:v>job:A006:1</x:v>
      </x:c>
      <x:c r="AA21" s="137" t="str">
        <x:v>Illustrative sample</x:v>
      </x:c>
      <x:c r="AB21" s="175" t="n">
        <x:f>IF($A21="","",IF(AND($I21&lt;&gt;"",$I21&lt;='Assumptions'!$B$6),1,0))</x:f>
        <x:v>1</x:v>
      </x:c>
      <x:c r="AC21" s="175" t="n">
        <x:f>IF($A21="","",IF(AND($P21&lt;&gt;"",$P21&lt;='Assumptions'!$B$6),1,0))</x:f>
        <x:v>1</x:v>
      </x:c>
      <x:c r="AD21" s="175" t="n">
        <x:f>IF($A21="","",IF(AND($R21&lt;&gt;"",$R21&lt;='Assumptions'!$B$6),1,0))</x:f>
        <x:v>1</x:v>
      </x:c>
      <x:c r="AE21" s="175" t="n">
        <x:f>IF($A21="","",IF($L21&lt;&gt;"",1,0))</x:f>
        <x:v>1</x:v>
      </x:c>
      <x:c r="AF21" s="175" t="n">
        <x:f>IF($A21="","",IF($O21="accepted_first_pass",1,0))</x:f>
        <x:v>0</x:v>
      </x:c>
      <x:c r="AG21" s="175" t="n">
        <x:f>IF($A21="","",IF(OR($O21="accepted_first_pass",$O21="accepted_after_correction"),1,0))</x:f>
        <x:v>1</x:v>
      </x:c>
      <x:c r="AH21" s="175" t="n">
        <x:f>IF($A21="","",IF($Q21="confirmed",1,0))</x:f>
        <x:v>1</x:v>
      </x:c>
      <x:c r="AI21" s="175" t="n">
        <x:f>IF($A21="","",IF(AND($Q21="confirmed",$U21=0),1,0))</x:f>
        <x:v>1</x:v>
      </x:c>
      <x:c r="AJ21" s="175" t="n">
        <x:f>IF($A21="","",SUMIFS('Human_Work'!$G$6:$G$185,'Human_Work'!$B$6:$B$185,$A21,'Human_Work'!$E$6:$E$185,"founder_rescue"))</x:f>
        <x:v>0</x:v>
      </x:c>
      <x:c r="AK21" s="175" t="n">
        <x:f>IF($A21="","",IF(AND($Q21="confirmed",$AJ21=0),1,0))</x:f>
        <x:v>1</x:v>
      </x:c>
      <x:c r="AL21" s="175" t="n">
        <x:f>IF($A21="","",IF(AND($AI21=1,$AK21=1),1,0))</x:f>
        <x:v>1</x:v>
      </x:c>
      <x:c r="AM21" s="175" t="n">
        <x:f>IF($A21="","",SUMIFS('Provider_Usage'!$AE$6:$AE$185,'Provider_Usage'!$B$6:$B$185,$A21))</x:f>
        <x:v>4.526728</x:v>
      </x:c>
      <x:c r="AN21" s="175" t="n">
        <x:f>IF($A21="","",SUMIFS('Human_Work'!$Q$6:$Q$185,'Human_Work'!$B$6:$B$185,$A21))</x:f>
        <x:v>3733.333333333333</x:v>
      </x:c>
      <x:c r="AO21" s="175" t="n">
        <x:f>IF($A21="","",$AM21+$AN21)</x:f>
        <x:v>3737.860061333333</x:v>
      </x:c>
      <x:c r="AP21" s="176" t="n">
        <x:f>IF($A21="","",SUMIFS('Human_Work'!$G$6:$G$185,'Human_Work'!$B$6:$B$185,$A21,'Human_Work'!$C$6:$C$185,"founder")+SUMIFS('Human_Work'!$G$6:$G$185,'Human_Work'!$B$6:$B$185,$A21,'Human_Work'!$C$6:$C$185,"provider"))</x:f>
        <x:v>28</x:v>
      </x:c>
      <x:c r="AQ21" s="176" t="n">
        <x:f>IF($A21="","",SUMIFS('Human_Work'!$R$6:$R$185,'Human_Work'!$B$6:$B$185,$A21))</x:f>
        <x:v>11</x:v>
      </x:c>
      <x:c r="AR21" s="176" t="n">
        <x:f>IF($A21="","",$W21-$X21)</x:f>
        <x:v>46</x:v>
      </x:c>
      <x:c r="AS21" s="175" t="n">
        <x:f>IF($A21="","",IF(OR(AND($AB21=1,OR($M21="",$M21="unknown")),AND($AC21=1,$O21="unknown"),AND($AD21=1,OR($Q21="unknown",$Q21="not_due",$Q21="reopened"))),1,0))</x:f>
        <x:v>0</x:v>
      </x:c>
      <x:c r="AT21" s="175" t="n">
        <x:f>IF($A21="","",IF(AND($AC21=1,$AG21=1,$S21=1,$T21=1),1,0))</x:f>
        <x:v>1</x:v>
      </x:c>
      <x:c r="AU21" s="175" t="n">
        <x:f>IF($A21="","",MAX(COUNTIF($A$6:$A$65,$A21),COUNTIFS($Y$6:$Y$65,$Y21,$Z$6:$Z$65,$Z21)))</x:f>
        <x:v>1</x:v>
      </x:c>
      <x:c r="AV21" s="175" t="n">
        <x:f>IF($A21="","",IF(AND($H21&lt;&gt;"",$I21&lt;&gt;"",$P21&lt;&gt;"",$R21&lt;&gt;"",$Y21&lt;&gt;"",$Z21&lt;&gt;"",OR(AND($M21="not_started",$L21="",$N21="",$O21="not_assessable"),AND($M21&lt;&gt;"not_started",$L21&lt;&gt;"",OR($O21="not_assessable",$N21&lt;&gt;""))),OR($U21=0,AND($U21=1,$V21&lt;&gt;"")),OR($Q21&lt;&gt;"confirmed",$AG21=1)),1,0))</x:f>
        <x:v>1</x:v>
      </x:c>
      <x:c r="AW21" s="175" t="n">
        <x:f>IF($A21="","",IF(COUNTIF('Value_Cycles'!$A$6:$A$65,$D21)=1,1,0))</x:f>
        <x:v>1</x:v>
      </x:c>
      <x:c r="AX21" s="177" t="n">
        <x:f>IF($A21="","",IF(COUNTIF('Commercial_Cycles'!$A$6:$A$65,$E21)=1,1,0))</x:f>
        <x:v>1</x:v>
      </x:c>
    </x:row>
    <x:row r="22">
      <x:c r="A22" s="118" t="str">
        <x:v>J-A006-02</x:v>
      </x:c>
      <x:c r="B22" s="118" t="str">
        <x:v>A006</x:v>
      </x:c>
      <x:c r="C22" s="118" t="str">
        <x:v>monthly_close</x:v>
      </x:c>
      <x:c r="D22" s="118" t="str">
        <x:v>VC-A006-2</x:v>
      </x:c>
      <x:c r="E22" s="118" t="str">
        <x:v>CC-A006-2</x:v>
      </x:c>
      <x:c r="F22" s="173" t="n">
        <x:v>2</x:v>
      </x:c>
      <x:c r="G22" s="118" t="str">
        <x:v>2026-06</x:v>
      </x:c>
      <x:c r="H22" s="132" t="n">
        <x:v>46178</x:v>
      </x:c>
      <x:c r="I22" s="132" t="n">
        <x:v>46185</x:v>
      </x:c>
      <x:c r="J22" s="118" t="str">
        <x:v>Candidate</x:v>
      </x:c>
      <x:c r="K22" s="173" t="n">
        <x:v>1</x:v>
      </x:c>
      <x:c r="L22" s="132" t="n">
        <x:v>46178</x:v>
      </x:c>
      <x:c r="M22" s="118" t="str">
        <x:v>completed</x:v>
      </x:c>
      <x:c r="N22" s="132" t="n">
        <x:v>46178</x:v>
      </x:c>
      <x:c r="O22" s="118" t="str">
        <x:v>accepted_first_pass</x:v>
      </x:c>
      <x:c r="P22" s="132" t="n">
        <x:v>46185</x:v>
      </x:c>
      <x:c r="Q22" s="118" t="str">
        <x:v>confirmed</x:v>
      </x:c>
      <x:c r="R22" s="132" t="n">
        <x:v>46208</x:v>
      </x:c>
      <x:c r="S22" s="173" t="n">
        <x:v>1</x:v>
      </x:c>
      <x:c r="T22" s="173" t="n">
        <x:v>1</x:v>
      </x:c>
      <x:c r="U22" s="173" t="n">
        <x:v>0</x:v>
      </x:c>
      <x:c r="V22" s="118" t="str"/>
      <x:c r="W22" s="174" t="n">
        <x:v>95</x:v>
      </x:c>
      <x:c r="X22" s="174" t="n">
        <x:v>27</x:v>
      </x:c>
      <x:c r="Y22" s="118" t="str">
        <x:v>synthetic</x:v>
      </x:c>
      <x:c r="Z22" s="118" t="str">
        <x:v>job:A006:2</x:v>
      </x:c>
      <x:c r="AA22" s="137" t="str">
        <x:v>Illustrative sample</x:v>
      </x:c>
      <x:c r="AB22" s="175" t="n">
        <x:f>IF($A22="","",IF(AND($I22&lt;&gt;"",$I22&lt;='Assumptions'!$B$6),1,0))</x:f>
        <x:v>1</x:v>
      </x:c>
      <x:c r="AC22" s="175" t="n">
        <x:f>IF($A22="","",IF(AND($P22&lt;&gt;"",$P22&lt;='Assumptions'!$B$6),1,0))</x:f>
        <x:v>1</x:v>
      </x:c>
      <x:c r="AD22" s="175" t="n">
        <x:f>IF($A22="","",IF(AND($R22&lt;&gt;"",$R22&lt;='Assumptions'!$B$6),1,0))</x:f>
        <x:v>1</x:v>
      </x:c>
      <x:c r="AE22" s="175" t="n">
        <x:f>IF($A22="","",IF($L22&lt;&gt;"",1,0))</x:f>
        <x:v>1</x:v>
      </x:c>
      <x:c r="AF22" s="175" t="n">
        <x:f>IF($A22="","",IF($O22="accepted_first_pass",1,0))</x:f>
        <x:v>1</x:v>
      </x:c>
      <x:c r="AG22" s="175" t="n">
        <x:f>IF($A22="","",IF(OR($O22="accepted_first_pass",$O22="accepted_after_correction"),1,0))</x:f>
        <x:v>1</x:v>
      </x:c>
      <x:c r="AH22" s="175" t="n">
        <x:f>IF($A22="","",IF($Q22="confirmed",1,0))</x:f>
        <x:v>1</x:v>
      </x:c>
      <x:c r="AI22" s="175" t="n">
        <x:f>IF($A22="","",IF(AND($Q22="confirmed",$U22=0),1,0))</x:f>
        <x:v>1</x:v>
      </x:c>
      <x:c r="AJ22" s="175" t="n">
        <x:f>IF($A22="","",SUMIFS('Human_Work'!$G$6:$G$185,'Human_Work'!$B$6:$B$185,$A22,'Human_Work'!$E$6:$E$185,"founder_rescue"))</x:f>
        <x:v>0</x:v>
      </x:c>
      <x:c r="AK22" s="175" t="n">
        <x:f>IF($A22="","",IF(AND($Q22="confirmed",$AJ22=0),1,0))</x:f>
        <x:v>1</x:v>
      </x:c>
      <x:c r="AL22" s="175" t="n">
        <x:f>IF($A22="","",IF(AND($AI22=1,$AK22=1),1,0))</x:f>
        <x:v>1</x:v>
      </x:c>
      <x:c r="AM22" s="175" t="n">
        <x:f>IF($A22="","",SUMIFS('Provider_Usage'!$AE$6:$AE$185,'Provider_Usage'!$B$6:$B$185,$A22))</x:f>
        <x:v>2.662076</x:v>
      </x:c>
      <x:c r="AN22" s="175" t="n">
        <x:f>IF($A22="","",SUMIFS('Human_Work'!$Q$6:$Q$185,'Human_Work'!$B$6:$B$185,$A22))</x:f>
        <x:v>933.3333333333334</x:v>
      </x:c>
      <x:c r="AO22" s="175" t="n">
        <x:f>IF($A22="","",$AM22+$AN22)</x:f>
        <x:v>935.9954093333333</x:v>
      </x:c>
      <x:c r="AP22" s="176" t="n">
        <x:f>IF($A22="","",SUMIFS('Human_Work'!$G$6:$G$185,'Human_Work'!$B$6:$B$185,$A22,'Human_Work'!$C$6:$C$185,"founder")+SUMIFS('Human_Work'!$G$6:$G$185,'Human_Work'!$B$6:$B$185,$A22,'Human_Work'!$C$6:$C$185,"provider"))</x:f>
        <x:v>7</x:v>
      </x:c>
      <x:c r="AQ22" s="176" t="n">
        <x:f>IF($A22="","",SUMIFS('Human_Work'!$R$6:$R$185,'Human_Work'!$B$6:$B$185,$A22))</x:f>
        <x:v>13</x:v>
      </x:c>
      <x:c r="AR22" s="176" t="n">
        <x:f>IF($A22="","",$W22-$X22)</x:f>
        <x:v>68</x:v>
      </x:c>
      <x:c r="AS22" s="175" t="n">
        <x:f>IF($A22="","",IF(OR(AND($AB22=1,OR($M22="",$M22="unknown")),AND($AC22=1,$O22="unknown"),AND($AD22=1,OR($Q22="unknown",$Q22="not_due",$Q22="reopened"))),1,0))</x:f>
        <x:v>0</x:v>
      </x:c>
      <x:c r="AT22" s="175" t="n">
        <x:f>IF($A22="","",IF(AND($AC22=1,$AG22=1,$S22=1,$T22=1),1,0))</x:f>
        <x:v>1</x:v>
      </x:c>
      <x:c r="AU22" s="175" t="n">
        <x:f>IF($A22="","",MAX(COUNTIF($A$6:$A$65,$A22),COUNTIFS($Y$6:$Y$65,$Y22,$Z$6:$Z$65,$Z22)))</x:f>
        <x:v>1</x:v>
      </x:c>
      <x:c r="AV22" s="175" t="n">
        <x:f>IF($A22="","",IF(AND($H22&lt;&gt;"",$I22&lt;&gt;"",$P22&lt;&gt;"",$R22&lt;&gt;"",$Y22&lt;&gt;"",$Z22&lt;&gt;"",OR(AND($M22="not_started",$L22="",$N22="",$O22="not_assessable"),AND($M22&lt;&gt;"not_started",$L22&lt;&gt;"",OR($O22="not_assessable",$N22&lt;&gt;""))),OR($U22=0,AND($U22=1,$V22&lt;&gt;"")),OR($Q22&lt;&gt;"confirmed",$AG22=1)),1,0))</x:f>
        <x:v>1</x:v>
      </x:c>
      <x:c r="AW22" s="175" t="n">
        <x:f>IF($A22="","",IF(COUNTIF('Value_Cycles'!$A$6:$A$65,$D22)=1,1,0))</x:f>
        <x:v>1</x:v>
      </x:c>
      <x:c r="AX22" s="177" t="n">
        <x:f>IF($A22="","",IF(COUNTIF('Commercial_Cycles'!$A$6:$A$65,$E22)=1,1,0))</x:f>
        <x:v>1</x:v>
      </x:c>
    </x:row>
    <x:row r="23">
      <x:c r="A23" s="118" t="str">
        <x:v>J-A006-03</x:v>
      </x:c>
      <x:c r="B23" s="118" t="str">
        <x:v>A006</x:v>
      </x:c>
      <x:c r="C23" s="118" t="str">
        <x:v>monthly_close</x:v>
      </x:c>
      <x:c r="D23" s="118" t="str">
        <x:v>VC-A006-3</x:v>
      </x:c>
      <x:c r="E23" s="118" t="str">
        <x:v>CC-A006-3</x:v>
      </x:c>
      <x:c r="F23" s="173" t="n">
        <x:v>3</x:v>
      </x:c>
      <x:c r="G23" s="118" t="str">
        <x:v>2026-07</x:v>
      </x:c>
      <x:c r="H23" s="132" t="n">
        <x:v>46208</x:v>
      </x:c>
      <x:c r="I23" s="132" t="n">
        <x:v>46215</x:v>
      </x:c>
      <x:c r="J23" s="118" t="str">
        <x:v>Candidate</x:v>
      </x:c>
      <x:c r="K23" s="173" t="n">
        <x:v>1</x:v>
      </x:c>
      <x:c r="L23" s="132" t="n">
        <x:v>46208</x:v>
      </x:c>
      <x:c r="M23" s="118" t="str">
        <x:v>completed</x:v>
      </x:c>
      <x:c r="N23" s="132" t="n">
        <x:v>46208</x:v>
      </x:c>
      <x:c r="O23" s="118" t="str">
        <x:v>accepted_first_pass</x:v>
      </x:c>
      <x:c r="P23" s="132" t="n">
        <x:v>46215</x:v>
      </x:c>
      <x:c r="Q23" s="118" t="str">
        <x:v>not_due</x:v>
      </x:c>
      <x:c r="R23" s="132" t="n">
        <x:v>46239</x:v>
      </x:c>
      <x:c r="S23" s="173" t="n">
        <x:v>1</x:v>
      </x:c>
      <x:c r="T23" s="173" t="n">
        <x:v>1</x:v>
      </x:c>
      <x:c r="U23" s="173" t="n">
        <x:v>0</x:v>
      </x:c>
      <x:c r="V23" s="118" t="str"/>
      <x:c r="W23" s="174" t="n">
        <x:v>95</x:v>
      </x:c>
      <x:c r="X23" s="174" t="n">
        <x:v>25</x:v>
      </x:c>
      <x:c r="Y23" s="118" t="str">
        <x:v>synthetic</x:v>
      </x:c>
      <x:c r="Z23" s="118" t="str">
        <x:v>job:A006:3</x:v>
      </x:c>
      <x:c r="AA23" s="137" t="str">
        <x:v>Illustrative sample</x:v>
      </x:c>
      <x:c r="AB23" s="175" t="n">
        <x:f>IF($A23="","",IF(AND($I23&lt;&gt;"",$I23&lt;='Assumptions'!$B$6),1,0))</x:f>
        <x:v>1</x:v>
      </x:c>
      <x:c r="AC23" s="175" t="n">
        <x:f>IF($A23="","",IF(AND($P23&lt;&gt;"",$P23&lt;='Assumptions'!$B$6),1,0))</x:f>
        <x:v>1</x:v>
      </x:c>
      <x:c r="AD23" s="175" t="n">
        <x:f>IF($A23="","",IF(AND($R23&lt;&gt;"",$R23&lt;='Assumptions'!$B$6),1,0))</x:f>
        <x:v>0</x:v>
      </x:c>
      <x:c r="AE23" s="175" t="n">
        <x:f>IF($A23="","",IF($L23&lt;&gt;"",1,0))</x:f>
        <x:v>1</x:v>
      </x:c>
      <x:c r="AF23" s="175" t="n">
        <x:f>IF($A23="","",IF($O23="accepted_first_pass",1,0))</x:f>
        <x:v>1</x:v>
      </x:c>
      <x:c r="AG23" s="175" t="n">
        <x:f>IF($A23="","",IF(OR($O23="accepted_first_pass",$O23="accepted_after_correction"),1,0))</x:f>
        <x:v>1</x:v>
      </x:c>
      <x:c r="AH23" s="175" t="n">
        <x:f>IF($A23="","",IF($Q23="confirmed",1,0))</x:f>
        <x:v>0</x:v>
      </x:c>
      <x:c r="AI23" s="175" t="n">
        <x:f>IF($A23="","",IF(AND($Q23="confirmed",$U23=0),1,0))</x:f>
        <x:v>0</x:v>
      </x:c>
      <x:c r="AJ23" s="175" t="n">
        <x:f>IF($A23="","",SUMIFS('Human_Work'!$G$6:$G$185,'Human_Work'!$B$6:$B$185,$A23,'Human_Work'!$E$6:$E$185,"founder_rescue"))</x:f>
        <x:v>0</x:v>
      </x:c>
      <x:c r="AK23" s="175" t="n">
        <x:f>IF($A23="","",IF(AND($Q23="confirmed",$AJ23=0),1,0))</x:f>
        <x:v>0</x:v>
      </x:c>
      <x:c r="AL23" s="175" t="n">
        <x:f>IF($A23="","",IF(AND($AI23=1,$AK23=1),1,0))</x:f>
        <x:v>0</x:v>
      </x:c>
      <x:c r="AM23" s="175" t="n">
        <x:f>IF($A23="","",SUMIFS('Provider_Usage'!$AE$6:$AE$185,'Provider_Usage'!$B$6:$B$185,$A23))</x:f>
        <x:v>2.213488</x:v>
      </x:c>
      <x:c r="AN23" s="175" t="n">
        <x:f>IF($A23="","",SUMIFS('Human_Work'!$Q$6:$Q$185,'Human_Work'!$B$6:$B$185,$A23))</x:f>
        <x:v>666.6666666666666</x:v>
      </x:c>
      <x:c r="AO23" s="175" t="n">
        <x:f>IF($A23="","",$AM23+$AN23)</x:f>
        <x:v>668.8801546666666</x:v>
      </x:c>
      <x:c r="AP23" s="176" t="n">
        <x:f>IF($A23="","",SUMIFS('Human_Work'!$G$6:$G$185,'Human_Work'!$B$6:$B$185,$A23,'Human_Work'!$C$6:$C$185,"founder")+SUMIFS('Human_Work'!$G$6:$G$185,'Human_Work'!$B$6:$B$185,$A23,'Human_Work'!$C$6:$C$185,"provider"))</x:f>
        <x:v>5</x:v>
      </x:c>
      <x:c r="AQ23" s="176" t="n">
        <x:f>IF($A23="","",SUMIFS('Human_Work'!$R$6:$R$185,'Human_Work'!$B$6:$B$185,$A23))</x:f>
        <x:v>15</x:v>
      </x:c>
      <x:c r="AR23" s="176" t="n">
        <x:f>IF($A23="","",$W23-$X23)</x:f>
        <x:v>70</x:v>
      </x:c>
      <x:c r="AS23" s="175" t="n">
        <x:f>IF($A23="","",IF(OR(AND($AB23=1,OR($M23="",$M23="unknown")),AND($AC23=1,$O23="unknown"),AND($AD23=1,OR($Q23="unknown",$Q23="not_due",$Q23="reopened"))),1,0))</x:f>
        <x:v>0</x:v>
      </x:c>
      <x:c r="AT23" s="175" t="n">
        <x:f>IF($A23="","",IF(AND($AC23=1,$AG23=1,$S23=1,$T23=1),1,0))</x:f>
        <x:v>1</x:v>
      </x:c>
      <x:c r="AU23" s="175" t="n">
        <x:f>IF($A23="","",MAX(COUNTIF($A$6:$A$65,$A23),COUNTIFS($Y$6:$Y$65,$Y23,$Z$6:$Z$65,$Z23)))</x:f>
        <x:v>1</x:v>
      </x:c>
      <x:c r="AV23" s="175" t="n">
        <x:f>IF($A23="","",IF(AND($H23&lt;&gt;"",$I23&lt;&gt;"",$P23&lt;&gt;"",$R23&lt;&gt;"",$Y23&lt;&gt;"",$Z23&lt;&gt;"",OR(AND($M23="not_started",$L23="",$N23="",$O23="not_assessable"),AND($M23&lt;&gt;"not_started",$L23&lt;&gt;"",OR($O23="not_assessable",$N23&lt;&gt;""))),OR($U23=0,AND($U23=1,$V23&lt;&gt;"")),OR($Q23&lt;&gt;"confirmed",$AG23=1)),1,0))</x:f>
        <x:v>1</x:v>
      </x:c>
      <x:c r="AW23" s="175" t="n">
        <x:f>IF($A23="","",IF(COUNTIF('Value_Cycles'!$A$6:$A$65,$D23)=1,1,0))</x:f>
        <x:v>1</x:v>
      </x:c>
      <x:c r="AX23" s="177" t="n">
        <x:f>IF($A23="","",IF(COUNTIF('Commercial_Cycles'!$A$6:$A$65,$E23)=1,1,0))</x:f>
        <x:v>1</x:v>
      </x:c>
    </x:row>
    <x:row r="24">
      <x:c r="A24" s="118" t="str">
        <x:v>J-A007-01</x:v>
      </x:c>
      <x:c r="B24" s="118" t="str">
        <x:v>A007</x:v>
      </x:c>
      <x:c r="C24" s="118" t="str">
        <x:v>monthly_close</x:v>
      </x:c>
      <x:c r="D24" s="118" t="str">
        <x:v>VC-A007-1</x:v>
      </x:c>
      <x:c r="E24" s="118" t="str">
        <x:v>CC-A007-1</x:v>
      </x:c>
      <x:c r="F24" s="173" t="n">
        <x:v>1</x:v>
      </x:c>
      <x:c r="G24" s="118" t="str">
        <x:v>2026-05</x:v>
      </x:c>
      <x:c r="H24" s="132" t="n">
        <x:v>46147</x:v>
      </x:c>
      <x:c r="I24" s="132" t="n">
        <x:v>46154</x:v>
      </x:c>
      <x:c r="J24" s="118" t="str">
        <x:v>Candidate</x:v>
      </x:c>
      <x:c r="K24" s="173" t="n">
        <x:v>1</x:v>
      </x:c>
      <x:c r="L24" s="132" t="n">
        <x:v>46147</x:v>
      </x:c>
      <x:c r="M24" s="118" t="str">
        <x:v>no_output</x:v>
      </x:c>
      <x:c r="N24" s="132"/>
      <x:c r="O24" s="118" t="str">
        <x:v>not_assessable</x:v>
      </x:c>
      <x:c r="P24" s="132" t="n">
        <x:v>46154</x:v>
      </x:c>
      <x:c r="Q24" s="118" t="str">
        <x:v>not_confirmed</x:v>
      </x:c>
      <x:c r="R24" s="132" t="n">
        <x:v>46178</x:v>
      </x:c>
      <x:c r="S24" s="173" t="n">
        <x:v>1</x:v>
      </x:c>
      <x:c r="T24" s="173" t="n">
        <x:v>1</x:v>
      </x:c>
      <x:c r="U24" s="173" t="n">
        <x:v>0</x:v>
      </x:c>
      <x:c r="V24" s="118" t="str"/>
      <x:c r="W24" s="174" t="n">
        <x:v>85</x:v>
      </x:c>
      <x:c r="X24" s="174" t="n">
        <x:v>91</x:v>
      </x:c>
      <x:c r="Y24" s="118" t="str">
        <x:v>synthetic</x:v>
      </x:c>
      <x:c r="Z24" s="118" t="str">
        <x:v>job:A007:1</x:v>
      </x:c>
      <x:c r="AA24" s="137" t="str">
        <x:v>Illustrative sample</x:v>
      </x:c>
      <x:c r="AB24" s="175" t="n">
        <x:f>IF($A24="","",IF(AND($I24&lt;&gt;"",$I24&lt;='Assumptions'!$B$6),1,0))</x:f>
        <x:v>1</x:v>
      </x:c>
      <x:c r="AC24" s="175" t="n">
        <x:f>IF($A24="","",IF(AND($P24&lt;&gt;"",$P24&lt;='Assumptions'!$B$6),1,0))</x:f>
        <x:v>1</x:v>
      </x:c>
      <x:c r="AD24" s="175" t="n">
        <x:f>IF($A24="","",IF(AND($R24&lt;&gt;"",$R24&lt;='Assumptions'!$B$6),1,0))</x:f>
        <x:v>1</x:v>
      </x:c>
      <x:c r="AE24" s="175" t="n">
        <x:f>IF($A24="","",IF($L24&lt;&gt;"",1,0))</x:f>
        <x:v>1</x:v>
      </x:c>
      <x:c r="AF24" s="175" t="n">
        <x:f>IF($A24="","",IF($O24="accepted_first_pass",1,0))</x:f>
        <x:v>0</x:v>
      </x:c>
      <x:c r="AG24" s="175" t="n">
        <x:f>IF($A24="","",IF(OR($O24="accepted_first_pass",$O24="accepted_after_correction"),1,0))</x:f>
        <x:v>0</x:v>
      </x:c>
      <x:c r="AH24" s="175" t="n">
        <x:f>IF($A24="","",IF($Q24="confirmed",1,0))</x:f>
        <x:v>0</x:v>
      </x:c>
      <x:c r="AI24" s="175" t="n">
        <x:f>IF($A24="","",IF(AND($Q24="confirmed",$U24=0),1,0))</x:f>
        <x:v>0</x:v>
      </x:c>
      <x:c r="AJ24" s="175" t="n">
        <x:f>IF($A24="","",SUMIFS('Human_Work'!$G$6:$G$185,'Human_Work'!$B$6:$B$185,$A24,'Human_Work'!$E$6:$E$185,"founder_rescue"))</x:f>
        <x:v>0</x:v>
      </x:c>
      <x:c r="AK24" s="175" t="n">
        <x:f>IF($A24="","",IF(AND($Q24="confirmed",$AJ24=0),1,0))</x:f>
        <x:v>0</x:v>
      </x:c>
      <x:c r="AL24" s="175" t="n">
        <x:f>IF($A24="","",IF(AND($AI24=1,$AK24=1),1,0))</x:f>
        <x:v>0</x:v>
      </x:c>
      <x:c r="AM24" s="175" t="n">
        <x:f>IF($A24="","",SUMIFS('Provider_Usage'!$AE$6:$AE$185,'Provider_Usage'!$B$6:$B$185,$A24))</x:f>
        <x:v>2.47382</x:v>
      </x:c>
      <x:c r="AN24" s="175" t="n">
        <x:f>IF($A24="","",SUMIFS('Human_Work'!$Q$6:$Q$185,'Human_Work'!$B$6:$B$185,$A24))</x:f>
        <x:v>800</x:v>
      </x:c>
      <x:c r="AO24" s="175" t="n">
        <x:f>IF($A24="","",$AM24+$AN24)</x:f>
        <x:v>802.47382</x:v>
      </x:c>
      <x:c r="AP24" s="176" t="n">
        <x:f>IF($A24="","",SUMIFS('Human_Work'!$G$6:$G$185,'Human_Work'!$B$6:$B$185,$A24,'Human_Work'!$C$6:$C$185,"founder")+SUMIFS('Human_Work'!$G$6:$G$185,'Human_Work'!$B$6:$B$185,$A24,'Human_Work'!$C$6:$C$185,"provider"))</x:f>
        <x:v>6</x:v>
      </x:c>
      <x:c r="AQ24" s="176" t="n">
        <x:f>IF($A24="","",SUMIFS('Human_Work'!$R$6:$R$185,'Human_Work'!$B$6:$B$185,$A24))</x:f>
        <x:v>38</x:v>
      </x:c>
      <x:c r="AR24" s="176" t="n">
        <x:f>IF($A24="","",$W24-$X24)</x:f>
        <x:v>-6</x:v>
      </x:c>
      <x:c r="AS24" s="175" t="n">
        <x:f>IF($A24="","",IF(OR(AND($AB24=1,OR($M24="",$M24="unknown")),AND($AC24=1,$O24="unknown"),AND($AD24=1,OR($Q24="unknown",$Q24="not_due",$Q24="reopened"))),1,0))</x:f>
        <x:v>0</x:v>
      </x:c>
      <x:c r="AT24" s="175" t="n">
        <x:f>IF($A24="","",IF(AND($AC24=1,$AG24=1,$S24=1,$T24=1),1,0))</x:f>
        <x:v>0</x:v>
      </x:c>
      <x:c r="AU24" s="175" t="n">
        <x:f>IF($A24="","",MAX(COUNTIF($A$6:$A$65,$A24),COUNTIFS($Y$6:$Y$65,$Y24,$Z$6:$Z$65,$Z24)))</x:f>
        <x:v>1</x:v>
      </x:c>
      <x:c r="AV24" s="175" t="n">
        <x:f>IF($A24="","",IF(AND($H24&lt;&gt;"",$I24&lt;&gt;"",$P24&lt;&gt;"",$R24&lt;&gt;"",$Y24&lt;&gt;"",$Z24&lt;&gt;"",OR(AND($M24="not_started",$L24="",$N24="",$O24="not_assessable"),AND($M24&lt;&gt;"not_started",$L24&lt;&gt;"",OR($O24="not_assessable",$N24&lt;&gt;""))),OR($U24=0,AND($U24=1,$V24&lt;&gt;"")),OR($Q24&lt;&gt;"confirmed",$AG24=1)),1,0))</x:f>
        <x:v>1</x:v>
      </x:c>
      <x:c r="AW24" s="175" t="n">
        <x:f>IF($A24="","",IF(COUNTIF('Value_Cycles'!$A$6:$A$65,$D24)=1,1,0))</x:f>
        <x:v>1</x:v>
      </x:c>
      <x:c r="AX24" s="177" t="n">
        <x:f>IF($A24="","",IF(COUNTIF('Commercial_Cycles'!$A$6:$A$65,$E24)=1,1,0))</x:f>
        <x:v>1</x:v>
      </x:c>
    </x:row>
    <x:row r="25">
      <x:c r="A25" s="118" t="str">
        <x:v>J-A007-02</x:v>
      </x:c>
      <x:c r="B25" s="118" t="str">
        <x:v>A007</x:v>
      </x:c>
      <x:c r="C25" s="118" t="str">
        <x:v>monthly_close</x:v>
      </x:c>
      <x:c r="D25" s="118" t="str">
        <x:v>VC-A007-2</x:v>
      </x:c>
      <x:c r="E25" s="118" t="str">
        <x:v>CC-A007-2</x:v>
      </x:c>
      <x:c r="F25" s="173" t="n">
        <x:v>2</x:v>
      </x:c>
      <x:c r="G25" s="118" t="str">
        <x:v>2026-06</x:v>
      </x:c>
      <x:c r="H25" s="132" t="n">
        <x:v>46178</x:v>
      </x:c>
      <x:c r="I25" s="132" t="n">
        <x:v>46185</x:v>
      </x:c>
      <x:c r="J25" s="118" t="str">
        <x:v>Candidate</x:v>
      </x:c>
      <x:c r="K25" s="173" t="n">
        <x:v>1</x:v>
      </x:c>
      <x:c r="L25" s="132" t="n">
        <x:v>46178</x:v>
      </x:c>
      <x:c r="M25" s="118" t="str">
        <x:v>completed</x:v>
      </x:c>
      <x:c r="N25" s="132" t="n">
        <x:v>46178</x:v>
      </x:c>
      <x:c r="O25" s="118" t="str">
        <x:v>accepted_first_pass</x:v>
      </x:c>
      <x:c r="P25" s="132" t="n">
        <x:v>46185</x:v>
      </x:c>
      <x:c r="Q25" s="118" t="str">
        <x:v>confirmed</x:v>
      </x:c>
      <x:c r="R25" s="132" t="n">
        <x:v>46208</x:v>
      </x:c>
      <x:c r="S25" s="173" t="n">
        <x:v>0</x:v>
      </x:c>
      <x:c r="T25" s="173" t="n">
        <x:v>1</x:v>
      </x:c>
      <x:c r="U25" s="173" t="n">
        <x:v>1</x:v>
      </x:c>
      <x:c r="V25" s="118" t="str">
        <x:v>Sev2</x:v>
      </x:c>
      <x:c r="W25" s="174" t="n">
        <x:v>85</x:v>
      </x:c>
      <x:c r="X25" s="174" t="n">
        <x:v>30</x:v>
      </x:c>
      <x:c r="Y25" s="118" t="str">
        <x:v>synthetic</x:v>
      </x:c>
      <x:c r="Z25" s="118" t="str">
        <x:v>job:A007:2</x:v>
      </x:c>
      <x:c r="AA25" s="137" t="str">
        <x:v>Illustrative sample</x:v>
      </x:c>
      <x:c r="AB25" s="175" t="n">
        <x:f>IF($A25="","",IF(AND($I25&lt;&gt;"",$I25&lt;='Assumptions'!$B$6),1,0))</x:f>
        <x:v>1</x:v>
      </x:c>
      <x:c r="AC25" s="175" t="n">
        <x:f>IF($A25="","",IF(AND($P25&lt;&gt;"",$P25&lt;='Assumptions'!$B$6),1,0))</x:f>
        <x:v>1</x:v>
      </x:c>
      <x:c r="AD25" s="175" t="n">
        <x:f>IF($A25="","",IF(AND($R25&lt;&gt;"",$R25&lt;='Assumptions'!$B$6),1,0))</x:f>
        <x:v>1</x:v>
      </x:c>
      <x:c r="AE25" s="175" t="n">
        <x:f>IF($A25="","",IF($L25&lt;&gt;"",1,0))</x:f>
        <x:v>1</x:v>
      </x:c>
      <x:c r="AF25" s="175" t="n">
        <x:f>IF($A25="","",IF($O25="accepted_first_pass",1,0))</x:f>
        <x:v>1</x:v>
      </x:c>
      <x:c r="AG25" s="175" t="n">
        <x:f>IF($A25="","",IF(OR($O25="accepted_first_pass",$O25="accepted_after_correction"),1,0))</x:f>
        <x:v>1</x:v>
      </x:c>
      <x:c r="AH25" s="175" t="n">
        <x:f>IF($A25="","",IF($Q25="confirmed",1,0))</x:f>
        <x:v>1</x:v>
      </x:c>
      <x:c r="AI25" s="175" t="n">
        <x:f>IF($A25="","",IF(AND($Q25="confirmed",$U25=0),1,0))</x:f>
        <x:v>0</x:v>
      </x:c>
      <x:c r="AJ25" s="175" t="n">
        <x:f>IF($A25="","",SUMIFS('Human_Work'!$G$6:$G$185,'Human_Work'!$B$6:$B$185,$A25,'Human_Work'!$E$6:$E$185,"founder_rescue"))</x:f>
        <x:v>0</x:v>
      </x:c>
      <x:c r="AK25" s="175" t="n">
        <x:f>IF($A25="","",IF(AND($Q25="confirmed",$AJ25=0),1,0))</x:f>
        <x:v>1</x:v>
      </x:c>
      <x:c r="AL25" s="175" t="n">
        <x:f>IF($A25="","",IF(AND($AI25=1,$AK25=1),1,0))</x:f>
        <x:v>0</x:v>
      </x:c>
      <x:c r="AM25" s="175" t="n">
        <x:f>IF($A25="","",SUMIFS('Provider_Usage'!$AE$6:$AE$185,'Provider_Usage'!$B$6:$B$185,$A25))</x:f>
        <x:v>2.519404</x:v>
      </x:c>
      <x:c r="AN25" s="175" t="n">
        <x:f>IF($A25="","",SUMIFS('Human_Work'!$Q$6:$Q$185,'Human_Work'!$B$6:$B$185,$A25))</x:f>
        <x:v>8933.333333333334</x:v>
      </x:c>
      <x:c r="AO25" s="175" t="n">
        <x:f>IF($A25="","",$AM25+$AN25)</x:f>
        <x:v>8935.852737333335</x:v>
      </x:c>
      <x:c r="AP25" s="176" t="n">
        <x:f>IF($A25="","",SUMIFS('Human_Work'!$G$6:$G$185,'Human_Work'!$B$6:$B$185,$A25,'Human_Work'!$C$6:$C$185,"founder")+SUMIFS('Human_Work'!$G$6:$G$185,'Human_Work'!$B$6:$B$185,$A25,'Human_Work'!$C$6:$C$185,"provider"))</x:f>
        <x:v>67</x:v>
      </x:c>
      <x:c r="AQ25" s="176" t="n">
        <x:f>IF($A25="","",SUMIFS('Human_Work'!$R$6:$R$185,'Human_Work'!$B$6:$B$185,$A25))</x:f>
        <x:v>13</x:v>
      </x:c>
      <x:c r="AR25" s="176" t="n">
        <x:f>IF($A25="","",$W25-$X25)</x:f>
        <x:v>55</x:v>
      </x:c>
      <x:c r="AS25" s="175" t="n">
        <x:f>IF($A25="","",IF(OR(AND($AB25=1,OR($M25="",$M25="unknown")),AND($AC25=1,$O25="unknown"),AND($AD25=1,OR($Q25="unknown",$Q25="not_due",$Q25="reopened"))),1,0))</x:f>
        <x:v>0</x:v>
      </x:c>
      <x:c r="AT25" s="175" t="n">
        <x:f>IF($A25="","",IF(AND($AC25=1,$AG25=1,$S25=1,$T25=1),1,0))</x:f>
        <x:v>0</x:v>
      </x:c>
      <x:c r="AU25" s="175" t="n">
        <x:f>IF($A25="","",MAX(COUNTIF($A$6:$A$65,$A25),COUNTIFS($Y$6:$Y$65,$Y25,$Z$6:$Z$65,$Z25)))</x:f>
        <x:v>1</x:v>
      </x:c>
      <x:c r="AV25" s="175" t="n">
        <x:f>IF($A25="","",IF(AND($H25&lt;&gt;"",$I25&lt;&gt;"",$P25&lt;&gt;"",$R25&lt;&gt;"",$Y25&lt;&gt;"",$Z25&lt;&gt;"",OR(AND($M25="not_started",$L25="",$N25="",$O25="not_assessable"),AND($M25&lt;&gt;"not_started",$L25&lt;&gt;"",OR($O25="not_assessable",$N25&lt;&gt;""))),OR($U25=0,AND($U25=1,$V25&lt;&gt;"")),OR($Q25&lt;&gt;"confirmed",$AG25=1)),1,0))</x:f>
        <x:v>1</x:v>
      </x:c>
      <x:c r="AW25" s="175" t="n">
        <x:f>IF($A25="","",IF(COUNTIF('Value_Cycles'!$A$6:$A$65,$D25)=1,1,0))</x:f>
        <x:v>1</x:v>
      </x:c>
      <x:c r="AX25" s="177" t="n">
        <x:f>IF($A25="","",IF(COUNTIF('Commercial_Cycles'!$A$6:$A$65,$E25)=1,1,0))</x:f>
        <x:v>1</x:v>
      </x:c>
    </x:row>
    <x:row r="26">
      <x:c r="A26" s="118" t="str">
        <x:v>J-A007-03</x:v>
      </x:c>
      <x:c r="B26" s="118" t="str">
        <x:v>A007</x:v>
      </x:c>
      <x:c r="C26" s="118" t="str">
        <x:v>monthly_close</x:v>
      </x:c>
      <x:c r="D26" s="118" t="str">
        <x:v>VC-A007-3</x:v>
      </x:c>
      <x:c r="E26" s="118" t="str">
        <x:v>CC-A007-3</x:v>
      </x:c>
      <x:c r="F26" s="173" t="n">
        <x:v>3</x:v>
      </x:c>
      <x:c r="G26" s="118" t="str">
        <x:v>2026-07</x:v>
      </x:c>
      <x:c r="H26" s="132" t="n">
        <x:v>46208</x:v>
      </x:c>
      <x:c r="I26" s="132" t="n">
        <x:v>46215</x:v>
      </x:c>
      <x:c r="J26" s="118" t="str">
        <x:v>Candidate</x:v>
      </x:c>
      <x:c r="K26" s="173" t="n">
        <x:v>1</x:v>
      </x:c>
      <x:c r="L26" s="132" t="n">
        <x:v>46208</x:v>
      </x:c>
      <x:c r="M26" s="118" t="str">
        <x:v>completed</x:v>
      </x:c>
      <x:c r="N26" s="132" t="n">
        <x:v>46208</x:v>
      </x:c>
      <x:c r="O26" s="118" t="str">
        <x:v>accepted_first_pass</x:v>
      </x:c>
      <x:c r="P26" s="132" t="n">
        <x:v>46215</x:v>
      </x:c>
      <x:c r="Q26" s="118" t="str">
        <x:v>not_due</x:v>
      </x:c>
      <x:c r="R26" s="132" t="n">
        <x:v>46239</x:v>
      </x:c>
      <x:c r="S26" s="173" t="n">
        <x:v>1</x:v>
      </x:c>
      <x:c r="T26" s="173" t="n">
        <x:v>1</x:v>
      </x:c>
      <x:c r="U26" s="173" t="n">
        <x:v>0</x:v>
      </x:c>
      <x:c r="V26" s="118" t="str"/>
      <x:c r="W26" s="174" t="n">
        <x:v>85</x:v>
      </x:c>
      <x:c r="X26" s="174" t="n">
        <x:v>28</x:v>
      </x:c>
      <x:c r="Y26" s="118" t="str">
        <x:v>synthetic</x:v>
      </x:c>
      <x:c r="Z26" s="118" t="str">
        <x:v>job:A007:3</x:v>
      </x:c>
      <x:c r="AA26" s="137" t="str">
        <x:v>Illustrative sample</x:v>
      </x:c>
      <x:c r="AB26" s="175" t="n">
        <x:f>IF($A26="","",IF(AND($I26&lt;&gt;"",$I26&lt;='Assumptions'!$B$6),1,0))</x:f>
        <x:v>1</x:v>
      </x:c>
      <x:c r="AC26" s="175" t="n">
        <x:f>IF($A26="","",IF(AND($P26&lt;&gt;"",$P26&lt;='Assumptions'!$B$6),1,0))</x:f>
        <x:v>1</x:v>
      </x:c>
      <x:c r="AD26" s="175" t="n">
        <x:f>IF($A26="","",IF(AND($R26&lt;&gt;"",$R26&lt;='Assumptions'!$B$6),1,0))</x:f>
        <x:v>0</x:v>
      </x:c>
      <x:c r="AE26" s="175" t="n">
        <x:f>IF($A26="","",IF($L26&lt;&gt;"",1,0))</x:f>
        <x:v>1</x:v>
      </x:c>
      <x:c r="AF26" s="175" t="n">
        <x:f>IF($A26="","",IF($O26="accepted_first_pass",1,0))</x:f>
        <x:v>1</x:v>
      </x:c>
      <x:c r="AG26" s="175" t="n">
        <x:f>IF($A26="","",IF(OR($O26="accepted_first_pass",$O26="accepted_after_correction"),1,0))</x:f>
        <x:v>1</x:v>
      </x:c>
      <x:c r="AH26" s="175" t="n">
        <x:f>IF($A26="","",IF($Q26="confirmed",1,0))</x:f>
        <x:v>0</x:v>
      </x:c>
      <x:c r="AI26" s="175" t="n">
        <x:f>IF($A26="","",IF(AND($Q26="confirmed",$U26=0),1,0))</x:f>
        <x:v>0</x:v>
      </x:c>
      <x:c r="AJ26" s="175" t="n">
        <x:f>IF($A26="","",SUMIFS('Human_Work'!$G$6:$G$185,'Human_Work'!$B$6:$B$185,$A26,'Human_Work'!$E$6:$E$185,"founder_rescue"))</x:f>
        <x:v>0</x:v>
      </x:c>
      <x:c r="AK26" s="175" t="n">
        <x:f>IF($A26="","",IF(AND($Q26="confirmed",$AJ26=0),1,0))</x:f>
        <x:v>0</x:v>
      </x:c>
      <x:c r="AL26" s="175" t="n">
        <x:f>IF($A26="","",IF(AND($AI26=1,$AK26=1),1,0))</x:f>
        <x:v>0</x:v>
      </x:c>
      <x:c r="AM26" s="175" t="n">
        <x:f>IF($A26="","",SUMIFS('Provider_Usage'!$AE$6:$AE$185,'Provider_Usage'!$B$6:$B$185,$A26))</x:f>
        <x:v>2.16228</x:v>
      </x:c>
      <x:c r="AN26" s="175" t="n">
        <x:f>IF($A26="","",SUMIFS('Human_Work'!$Q$6:$Q$185,'Human_Work'!$B$6:$B$185,$A26))</x:f>
        <x:v>666.6666666666666</x:v>
      </x:c>
      <x:c r="AO26" s="175" t="n">
        <x:f>IF($A26="","",$AM26+$AN26)</x:f>
        <x:v>668.8289466666666</x:v>
      </x:c>
      <x:c r="AP26" s="176" t="n">
        <x:f>IF($A26="","",SUMIFS('Human_Work'!$G$6:$G$185,'Human_Work'!$B$6:$B$185,$A26,'Human_Work'!$C$6:$C$185,"founder")+SUMIFS('Human_Work'!$G$6:$G$185,'Human_Work'!$B$6:$B$185,$A26,'Human_Work'!$C$6:$C$185,"provider"))</x:f>
        <x:v>5</x:v>
      </x:c>
      <x:c r="AQ26" s="176" t="n">
        <x:f>IF($A26="","",SUMIFS('Human_Work'!$R$6:$R$185,'Human_Work'!$B$6:$B$185,$A26))</x:f>
        <x:v>15</x:v>
      </x:c>
      <x:c r="AR26" s="176" t="n">
        <x:f>IF($A26="","",$W26-$X26)</x:f>
        <x:v>57</x:v>
      </x:c>
      <x:c r="AS26" s="175" t="n">
        <x:f>IF($A26="","",IF(OR(AND($AB26=1,OR($M26="",$M26="unknown")),AND($AC26=1,$O26="unknown"),AND($AD26=1,OR($Q26="unknown",$Q26="not_due",$Q26="reopened"))),1,0))</x:f>
        <x:v>0</x:v>
      </x:c>
      <x:c r="AT26" s="175" t="n">
        <x:f>IF($A26="","",IF(AND($AC26=1,$AG26=1,$S26=1,$T26=1),1,0))</x:f>
        <x:v>1</x:v>
      </x:c>
      <x:c r="AU26" s="175" t="n">
        <x:f>IF($A26="","",MAX(COUNTIF($A$6:$A$65,$A26),COUNTIFS($Y$6:$Y$65,$Y26,$Z$6:$Z$65,$Z26)))</x:f>
        <x:v>1</x:v>
      </x:c>
      <x:c r="AV26" s="175" t="n">
        <x:f>IF($A26="","",IF(AND($H26&lt;&gt;"",$I26&lt;&gt;"",$P26&lt;&gt;"",$R26&lt;&gt;"",$Y26&lt;&gt;"",$Z26&lt;&gt;"",OR(AND($M26="not_started",$L26="",$N26="",$O26="not_assessable"),AND($M26&lt;&gt;"not_started",$L26&lt;&gt;"",OR($O26="not_assessable",$N26&lt;&gt;""))),OR($U26=0,AND($U26=1,$V26&lt;&gt;"")),OR($Q26&lt;&gt;"confirmed",$AG26=1)),1,0))</x:f>
        <x:v>1</x:v>
      </x:c>
      <x:c r="AW26" s="175" t="n">
        <x:f>IF($A26="","",IF(COUNTIF('Value_Cycles'!$A$6:$A$65,$D26)=1,1,0))</x:f>
        <x:v>1</x:v>
      </x:c>
      <x:c r="AX26" s="177" t="n">
        <x:f>IF($A26="","",IF(COUNTIF('Commercial_Cycles'!$A$6:$A$65,$E26)=1,1,0))</x:f>
        <x:v>1</x:v>
      </x:c>
    </x:row>
    <x:row r="27">
      <x:c r="A27" s="118" t="str">
        <x:v>J-A008-01</x:v>
      </x:c>
      <x:c r="B27" s="118" t="str">
        <x:v>A008</x:v>
      </x:c>
      <x:c r="C27" s="118" t="str">
        <x:v>monthly_close</x:v>
      </x:c>
      <x:c r="D27" s="118" t="str">
        <x:v>VC-A008-1</x:v>
      </x:c>
      <x:c r="E27" s="118" t="str">
        <x:v>CC-A008-1</x:v>
      </x:c>
      <x:c r="F27" s="173" t="n">
        <x:v>1</x:v>
      </x:c>
      <x:c r="G27" s="118" t="str">
        <x:v>2026-05</x:v>
      </x:c>
      <x:c r="H27" s="132" t="n">
        <x:v>46147</x:v>
      </x:c>
      <x:c r="I27" s="132" t="n">
        <x:v>46154</x:v>
      </x:c>
      <x:c r="J27" s="118" t="str">
        <x:v>Candidate</x:v>
      </x:c>
      <x:c r="K27" s="173" t="n">
        <x:v>1</x:v>
      </x:c>
      <x:c r="L27" s="132"/>
      <x:c r="M27" s="118" t="str">
        <x:v>not_started</x:v>
      </x:c>
      <x:c r="N27" s="132"/>
      <x:c r="O27" s="118" t="str">
        <x:v>not_assessable</x:v>
      </x:c>
      <x:c r="P27" s="132" t="n">
        <x:v>46154</x:v>
      </x:c>
      <x:c r="Q27" s="118" t="str">
        <x:v>not_confirmed</x:v>
      </x:c>
      <x:c r="R27" s="132" t="n">
        <x:v>46178</x:v>
      </x:c>
      <x:c r="S27" s="173" t="n">
        <x:v>1</x:v>
      </x:c>
      <x:c r="T27" s="173" t="n">
        <x:v>1</x:v>
      </x:c>
      <x:c r="U27" s="173" t="n">
        <x:v>0</x:v>
      </x:c>
      <x:c r="V27" s="118" t="str"/>
      <x:c r="W27" s="174" t="n">
        <x:v>100</x:v>
      </x:c>
      <x:c r="X27" s="174" t="n">
        <x:v>100</x:v>
      </x:c>
      <x:c r="Y27" s="118" t="str">
        <x:v>synthetic</x:v>
      </x:c>
      <x:c r="Z27" s="118" t="str">
        <x:v>job:A008:1</x:v>
      </x:c>
      <x:c r="AA27" s="137" t="str">
        <x:v>Eligible but not started</x:v>
      </x:c>
      <x:c r="AB27" s="175" t="n">
        <x:f>IF($A27="","",IF(AND($I27&lt;&gt;"",$I27&lt;='Assumptions'!$B$6),1,0))</x:f>
        <x:v>1</x:v>
      </x:c>
      <x:c r="AC27" s="175" t="n">
        <x:f>IF($A27="","",IF(AND($P27&lt;&gt;"",$P27&lt;='Assumptions'!$B$6),1,0))</x:f>
        <x:v>1</x:v>
      </x:c>
      <x:c r="AD27" s="175" t="n">
        <x:f>IF($A27="","",IF(AND($R27&lt;&gt;"",$R27&lt;='Assumptions'!$B$6),1,0))</x:f>
        <x:v>1</x:v>
      </x:c>
      <x:c r="AE27" s="175" t="n">
        <x:f>IF($A27="","",IF($L27&lt;&gt;"",1,0))</x:f>
        <x:v>0</x:v>
      </x:c>
      <x:c r="AF27" s="175" t="n">
        <x:f>IF($A27="","",IF($O27="accepted_first_pass",1,0))</x:f>
        <x:v>0</x:v>
      </x:c>
      <x:c r="AG27" s="175" t="n">
        <x:f>IF($A27="","",IF(OR($O27="accepted_first_pass",$O27="accepted_after_correction"),1,0))</x:f>
        <x:v>0</x:v>
      </x:c>
      <x:c r="AH27" s="175" t="n">
        <x:f>IF($A27="","",IF($Q27="confirmed",1,0))</x:f>
        <x:v>0</x:v>
      </x:c>
      <x:c r="AI27" s="175" t="n">
        <x:f>IF($A27="","",IF(AND($Q27="confirmed",$U27=0),1,0))</x:f>
        <x:v>0</x:v>
      </x:c>
      <x:c r="AJ27" s="175" t="n">
        <x:f>IF($A27="","",SUMIFS('Human_Work'!$G$6:$G$185,'Human_Work'!$B$6:$B$185,$A27,'Human_Work'!$E$6:$E$185,"founder_rescue"))</x:f>
        <x:v>0</x:v>
      </x:c>
      <x:c r="AK27" s="175" t="n">
        <x:f>IF($A27="","",IF(AND($Q27="confirmed",$AJ27=0),1,0))</x:f>
        <x:v>0</x:v>
      </x:c>
      <x:c r="AL27" s="175" t="n">
        <x:f>IF($A27="","",IF(AND($AI27=1,$AK27=1),1,0))</x:f>
        <x:v>0</x:v>
      </x:c>
      <x:c r="AM27" s="175" t="n">
        <x:f>IF($A27="","",SUMIFS('Provider_Usage'!$AE$6:$AE$185,'Provider_Usage'!$B$6:$B$185,$A27))</x:f>
        <x:v>0</x:v>
      </x:c>
      <x:c r="AN27" s="175" t="n">
        <x:f>IF($A27="","",SUMIFS('Human_Work'!$Q$6:$Q$185,'Human_Work'!$B$6:$B$185,$A27))</x:f>
        <x:v>0</x:v>
      </x:c>
      <x:c r="AO27" s="175" t="n">
        <x:f>IF($A27="","",$AM27+$AN27)</x:f>
        <x:v>0</x:v>
      </x:c>
      <x:c r="AP27" s="176" t="n">
        <x:f>IF($A27="","",SUMIFS('Human_Work'!$G$6:$G$185,'Human_Work'!$B$6:$B$185,$A27,'Human_Work'!$C$6:$C$185,"founder")+SUMIFS('Human_Work'!$G$6:$G$185,'Human_Work'!$B$6:$B$185,$A27,'Human_Work'!$C$6:$C$185,"provider"))</x:f>
        <x:v>0</x:v>
      </x:c>
      <x:c r="AQ27" s="176" t="n">
        <x:f>IF($A27="","",SUMIFS('Human_Work'!$R$6:$R$185,'Human_Work'!$B$6:$B$185,$A27))</x:f>
        <x:v>0</x:v>
      </x:c>
      <x:c r="AR27" s="176" t="n">
        <x:f>IF($A27="","",$W27-$X27)</x:f>
        <x:v>0</x:v>
      </x:c>
      <x:c r="AS27" s="175" t="n">
        <x:f>IF($A27="","",IF(OR(AND($AB27=1,OR($M27="",$M27="unknown")),AND($AC27=1,$O27="unknown"),AND($AD27=1,OR($Q27="unknown",$Q27="not_due",$Q27="reopened"))),1,0))</x:f>
        <x:v>0</x:v>
      </x:c>
      <x:c r="AT27" s="175" t="n">
        <x:f>IF($A27="","",IF(AND($AC27=1,$AG27=1,$S27=1,$T27=1),1,0))</x:f>
        <x:v>0</x:v>
      </x:c>
      <x:c r="AU27" s="175" t="n">
        <x:f>IF($A27="","",MAX(COUNTIF($A$6:$A$65,$A27),COUNTIFS($Y$6:$Y$65,$Y27,$Z$6:$Z$65,$Z27)))</x:f>
        <x:v>1</x:v>
      </x:c>
      <x:c r="AV27" s="175" t="n">
        <x:f>IF($A27="","",IF(AND($H27&lt;&gt;"",$I27&lt;&gt;"",$P27&lt;&gt;"",$R27&lt;&gt;"",$Y27&lt;&gt;"",$Z27&lt;&gt;"",OR(AND($M27="not_started",$L27="",$N27="",$O27="not_assessable"),AND($M27&lt;&gt;"not_started",$L27&lt;&gt;"",OR($O27="not_assessable",$N27&lt;&gt;""))),OR($U27=0,AND($U27=1,$V27&lt;&gt;"")),OR($Q27&lt;&gt;"confirmed",$AG27=1)),1,0))</x:f>
        <x:v>1</x:v>
      </x:c>
      <x:c r="AW27" s="175" t="n">
        <x:f>IF($A27="","",IF(COUNTIF('Value_Cycles'!$A$6:$A$65,$D27)=1,1,0))</x:f>
        <x:v>1</x:v>
      </x:c>
      <x:c r="AX27" s="177" t="n">
        <x:f>IF($A27="","",IF(COUNTIF('Commercial_Cycles'!$A$6:$A$65,$E27)=1,1,0))</x:f>
        <x:v>1</x:v>
      </x:c>
    </x:row>
    <x:row r="28">
      <x:c r="A28" s="118" t="str">
        <x:v>J-A008-02</x:v>
      </x:c>
      <x:c r="B28" s="118" t="str">
        <x:v>A008</x:v>
      </x:c>
      <x:c r="C28" s="118" t="str">
        <x:v>monthly_close</x:v>
      </x:c>
      <x:c r="D28" s="118" t="str">
        <x:v>VC-A008-2</x:v>
      </x:c>
      <x:c r="E28" s="118" t="str">
        <x:v>CC-A008-2</x:v>
      </x:c>
      <x:c r="F28" s="173" t="n">
        <x:v>2</x:v>
      </x:c>
      <x:c r="G28" s="118" t="str">
        <x:v>2026-06</x:v>
      </x:c>
      <x:c r="H28" s="132" t="n">
        <x:v>46178</x:v>
      </x:c>
      <x:c r="I28" s="132" t="n">
        <x:v>46185</x:v>
      </x:c>
      <x:c r="J28" s="118" t="str">
        <x:v>Candidate</x:v>
      </x:c>
      <x:c r="K28" s="173" t="n">
        <x:v>1</x:v>
      </x:c>
      <x:c r="L28" s="132" t="n">
        <x:v>46178</x:v>
      </x:c>
      <x:c r="M28" s="118" t="str">
        <x:v>completed</x:v>
      </x:c>
      <x:c r="N28" s="132" t="n">
        <x:v>46178</x:v>
      </x:c>
      <x:c r="O28" s="118" t="str">
        <x:v>accepted_after_correction</x:v>
      </x:c>
      <x:c r="P28" s="132" t="n">
        <x:v>46185</x:v>
      </x:c>
      <x:c r="Q28" s="118" t="str">
        <x:v>confirmed</x:v>
      </x:c>
      <x:c r="R28" s="132" t="n">
        <x:v>46208</x:v>
      </x:c>
      <x:c r="S28" s="173" t="n">
        <x:v>1</x:v>
      </x:c>
      <x:c r="T28" s="173" t="n">
        <x:v>1</x:v>
      </x:c>
      <x:c r="U28" s="173" t="n">
        <x:v>0</x:v>
      </x:c>
      <x:c r="V28" s="118" t="str"/>
      <x:c r="W28" s="174" t="n">
        <x:v>100</x:v>
      </x:c>
      <x:c r="X28" s="174" t="n">
        <x:v>55</x:v>
      </x:c>
      <x:c r="Y28" s="118" t="str">
        <x:v>synthetic</x:v>
      </x:c>
      <x:c r="Z28" s="118" t="str">
        <x:v>job:A008:2</x:v>
      </x:c>
      <x:c r="AA28" s="137" t="str">
        <x:v>Illustrative sample</x:v>
      </x:c>
      <x:c r="AB28" s="175" t="n">
        <x:f>IF($A28="","",IF(AND($I28&lt;&gt;"",$I28&lt;='Assumptions'!$B$6),1,0))</x:f>
        <x:v>1</x:v>
      </x:c>
      <x:c r="AC28" s="175" t="n">
        <x:f>IF($A28="","",IF(AND($P28&lt;&gt;"",$P28&lt;='Assumptions'!$B$6),1,0))</x:f>
        <x:v>1</x:v>
      </x:c>
      <x:c r="AD28" s="175" t="n">
        <x:f>IF($A28="","",IF(AND($R28&lt;&gt;"",$R28&lt;='Assumptions'!$B$6),1,0))</x:f>
        <x:v>1</x:v>
      </x:c>
      <x:c r="AE28" s="175" t="n">
        <x:f>IF($A28="","",IF($L28&lt;&gt;"",1,0))</x:f>
        <x:v>1</x:v>
      </x:c>
      <x:c r="AF28" s="175" t="n">
        <x:f>IF($A28="","",IF($O28="accepted_first_pass",1,0))</x:f>
        <x:v>0</x:v>
      </x:c>
      <x:c r="AG28" s="175" t="n">
        <x:f>IF($A28="","",IF(OR($O28="accepted_first_pass",$O28="accepted_after_correction"),1,0))</x:f>
        <x:v>1</x:v>
      </x:c>
      <x:c r="AH28" s="175" t="n">
        <x:f>IF($A28="","",IF($Q28="confirmed",1,0))</x:f>
        <x:v>1</x:v>
      </x:c>
      <x:c r="AI28" s="175" t="n">
        <x:f>IF($A28="","",IF(AND($Q28="confirmed",$U28=0),1,0))</x:f>
        <x:v>1</x:v>
      </x:c>
      <x:c r="AJ28" s="175" t="n">
        <x:f>IF($A28="","",SUMIFS('Human_Work'!$G$6:$G$185,'Human_Work'!$B$6:$B$185,$A28,'Human_Work'!$E$6:$E$185,"founder_rescue"))</x:f>
        <x:v>0</x:v>
      </x:c>
      <x:c r="AK28" s="175" t="n">
        <x:f>IF($A28="","",IF(AND($Q28="confirmed",$AJ28=0),1,0))</x:f>
        <x:v>1</x:v>
      </x:c>
      <x:c r="AL28" s="175" t="n">
        <x:f>IF($A28="","",IF(AND($AI28=1,$AK28=1),1,0))</x:f>
        <x:v>1</x:v>
      </x:c>
      <x:c r="AM28" s="175" t="n">
        <x:f>IF($A28="","",SUMIFS('Provider_Usage'!$AE$6:$AE$185,'Provider_Usage'!$B$6:$B$185,$A28))</x:f>
        <x:v>4.635212</x:v>
      </x:c>
      <x:c r="AN28" s="175" t="n">
        <x:f>IF($A28="","",SUMIFS('Human_Work'!$Q$6:$Q$185,'Human_Work'!$B$6:$B$185,$A28))</x:f>
        <x:v>4400</x:v>
      </x:c>
      <x:c r="AO28" s="175" t="n">
        <x:f>IF($A28="","",$AM28+$AN28)</x:f>
        <x:v>4404.635212</x:v>
      </x:c>
      <x:c r="AP28" s="176" t="n">
        <x:f>IF($A28="","",SUMIFS('Human_Work'!$G$6:$G$185,'Human_Work'!$B$6:$B$185,$A28,'Human_Work'!$C$6:$C$185,"founder")+SUMIFS('Human_Work'!$G$6:$G$185,'Human_Work'!$B$6:$B$185,$A28,'Human_Work'!$C$6:$C$185,"provider"))</x:f>
        <x:v>33</x:v>
      </x:c>
      <x:c r="AQ28" s="176" t="n">
        <x:f>IF($A28="","",SUMIFS('Human_Work'!$R$6:$R$185,'Human_Work'!$B$6:$B$185,$A28))</x:f>
        <x:v>13</x:v>
      </x:c>
      <x:c r="AR28" s="176" t="n">
        <x:f>IF($A28="","",$W28-$X28)</x:f>
        <x:v>45</x:v>
      </x:c>
      <x:c r="AS28" s="175" t="n">
        <x:f>IF($A28="","",IF(OR(AND($AB28=1,OR($M28="",$M28="unknown")),AND($AC28=1,$O28="unknown"),AND($AD28=1,OR($Q28="unknown",$Q28="not_due",$Q28="reopened"))),1,0))</x:f>
        <x:v>0</x:v>
      </x:c>
      <x:c r="AT28" s="175" t="n">
        <x:f>IF($A28="","",IF(AND($AC28=1,$AG28=1,$S28=1,$T28=1),1,0))</x:f>
        <x:v>1</x:v>
      </x:c>
      <x:c r="AU28" s="175" t="n">
        <x:f>IF($A28="","",MAX(COUNTIF($A$6:$A$65,$A28),COUNTIFS($Y$6:$Y$65,$Y28,$Z$6:$Z$65,$Z28)))</x:f>
        <x:v>1</x:v>
      </x:c>
      <x:c r="AV28" s="175" t="n">
        <x:f>IF($A28="","",IF(AND($H28&lt;&gt;"",$I28&lt;&gt;"",$P28&lt;&gt;"",$R28&lt;&gt;"",$Y28&lt;&gt;"",$Z28&lt;&gt;"",OR(AND($M28="not_started",$L28="",$N28="",$O28="not_assessable"),AND($M28&lt;&gt;"not_started",$L28&lt;&gt;"",OR($O28="not_assessable",$N28&lt;&gt;""))),OR($U28=0,AND($U28=1,$V28&lt;&gt;"")),OR($Q28&lt;&gt;"confirmed",$AG28=1)),1,0))</x:f>
        <x:v>1</x:v>
      </x:c>
      <x:c r="AW28" s="175" t="n">
        <x:f>IF($A28="","",IF(COUNTIF('Value_Cycles'!$A$6:$A$65,$D28)=1,1,0))</x:f>
        <x:v>1</x:v>
      </x:c>
      <x:c r="AX28" s="177" t="n">
        <x:f>IF($A28="","",IF(COUNTIF('Commercial_Cycles'!$A$6:$A$65,$E28)=1,1,0))</x:f>
        <x:v>1</x:v>
      </x:c>
    </x:row>
    <x:row r="29">
      <x:c r="A29" s="118" t="str">
        <x:v>J-A008-03</x:v>
      </x:c>
      <x:c r="B29" s="118" t="str">
        <x:v>A008</x:v>
      </x:c>
      <x:c r="C29" s="118" t="str">
        <x:v>monthly_close</x:v>
      </x:c>
      <x:c r="D29" s="118" t="str">
        <x:v>VC-A008-3</x:v>
      </x:c>
      <x:c r="E29" s="118" t="str">
        <x:v>CC-A008-3</x:v>
      </x:c>
      <x:c r="F29" s="173" t="n">
        <x:v>3</x:v>
      </x:c>
      <x:c r="G29" s="118" t="str">
        <x:v>2026-07</x:v>
      </x:c>
      <x:c r="H29" s="132" t="n">
        <x:v>46208</x:v>
      </x:c>
      <x:c r="I29" s="132" t="n">
        <x:v>46215</x:v>
      </x:c>
      <x:c r="J29" s="118" t="str">
        <x:v>Candidate</x:v>
      </x:c>
      <x:c r="K29" s="173" t="n">
        <x:v>1</x:v>
      </x:c>
      <x:c r="L29" s="132" t="n">
        <x:v>46208</x:v>
      </x:c>
      <x:c r="M29" s="118" t="str">
        <x:v>completed</x:v>
      </x:c>
      <x:c r="N29" s="132" t="n">
        <x:v>46208</x:v>
      </x:c>
      <x:c r="O29" s="118" t="str">
        <x:v>rejected</x:v>
      </x:c>
      <x:c r="P29" s="132" t="n">
        <x:v>46215</x:v>
      </x:c>
      <x:c r="Q29" s="118" t="str">
        <x:v>not_due</x:v>
      </x:c>
      <x:c r="R29" s="132" t="n">
        <x:v>46239</x:v>
      </x:c>
      <x:c r="S29" s="173" t="n">
        <x:v>1</x:v>
      </x:c>
      <x:c r="T29" s="173" t="n">
        <x:v>1</x:v>
      </x:c>
      <x:c r="U29" s="173" t="n">
        <x:v>0</x:v>
      </x:c>
      <x:c r="V29" s="118" t="str"/>
      <x:c r="W29" s="174" t="n">
        <x:v>100</x:v>
      </x:c>
      <x:c r="X29" s="174" t="n">
        <x:v>96</x:v>
      </x:c>
      <x:c r="Y29" s="118" t="str">
        <x:v>synthetic</x:v>
      </x:c>
      <x:c r="Z29" s="118" t="str">
        <x:v>job:A008:3</x:v>
      </x:c>
      <x:c r="AA29" s="137" t="str">
        <x:v>Illustrative sample</x:v>
      </x:c>
      <x:c r="AB29" s="175" t="n">
        <x:f>IF($A29="","",IF(AND($I29&lt;&gt;"",$I29&lt;='Assumptions'!$B$6),1,0))</x:f>
        <x:v>1</x:v>
      </x:c>
      <x:c r="AC29" s="175" t="n">
        <x:f>IF($A29="","",IF(AND($P29&lt;&gt;"",$P29&lt;='Assumptions'!$B$6),1,0))</x:f>
        <x:v>1</x:v>
      </x:c>
      <x:c r="AD29" s="175" t="n">
        <x:f>IF($A29="","",IF(AND($R29&lt;&gt;"",$R29&lt;='Assumptions'!$B$6),1,0))</x:f>
        <x:v>0</x:v>
      </x:c>
      <x:c r="AE29" s="175" t="n">
        <x:f>IF($A29="","",IF($L29&lt;&gt;"",1,0))</x:f>
        <x:v>1</x:v>
      </x:c>
      <x:c r="AF29" s="175" t="n">
        <x:f>IF($A29="","",IF($O29="accepted_first_pass",1,0))</x:f>
        <x:v>0</x:v>
      </x:c>
      <x:c r="AG29" s="175" t="n">
        <x:f>IF($A29="","",IF(OR($O29="accepted_first_pass",$O29="accepted_after_correction"),1,0))</x:f>
        <x:v>0</x:v>
      </x:c>
      <x:c r="AH29" s="175" t="n">
        <x:f>IF($A29="","",IF($Q29="confirmed",1,0))</x:f>
        <x:v>0</x:v>
      </x:c>
      <x:c r="AI29" s="175" t="n">
        <x:f>IF($A29="","",IF(AND($Q29="confirmed",$U29=0),1,0))</x:f>
        <x:v>0</x:v>
      </x:c>
      <x:c r="AJ29" s="175" t="n">
        <x:f>IF($A29="","",SUMIFS('Human_Work'!$G$6:$G$185,'Human_Work'!$B$6:$B$185,$A29,'Human_Work'!$E$6:$E$185,"founder_rescue"))</x:f>
        <x:v>0</x:v>
      </x:c>
      <x:c r="AK29" s="175" t="n">
        <x:f>IF($A29="","",IF(AND($Q29="confirmed",$AJ29=0),1,0))</x:f>
        <x:v>0</x:v>
      </x:c>
      <x:c r="AL29" s="175" t="n">
        <x:f>IF($A29="","",IF(AND($AI29=1,$AK29=1),1,0))</x:f>
        <x:v>0</x:v>
      </x:c>
      <x:c r="AM29" s="175" t="n">
        <x:f>IF($A29="","",SUMIFS('Provider_Usage'!$AE$6:$AE$185,'Provider_Usage'!$B$6:$B$185,$A29))</x:f>
        <x:v>4.581044</x:v>
      </x:c>
      <x:c r="AN29" s="175" t="n">
        <x:f>IF($A29="","",SUMIFS('Human_Work'!$Q$6:$Q$185,'Human_Work'!$B$6:$B$185,$A29))</x:f>
        <x:v>666.6666666666666</x:v>
      </x:c>
      <x:c r="AO29" s="175" t="n">
        <x:f>IF($A29="","",$AM29+$AN29)</x:f>
        <x:v>671.2477106666666</x:v>
      </x:c>
      <x:c r="AP29" s="176" t="n">
        <x:f>IF($A29="","",SUMIFS('Human_Work'!$G$6:$G$185,'Human_Work'!$B$6:$B$185,$A29,'Human_Work'!$C$6:$C$185,"founder")+SUMIFS('Human_Work'!$G$6:$G$185,'Human_Work'!$B$6:$B$185,$A29,'Human_Work'!$C$6:$C$185,"provider"))</x:f>
        <x:v>5</x:v>
      </x:c>
      <x:c r="AQ29" s="176" t="n">
        <x:f>IF($A29="","",SUMIFS('Human_Work'!$R$6:$R$185,'Human_Work'!$B$6:$B$185,$A29))</x:f>
        <x:v>15</x:v>
      </x:c>
      <x:c r="AR29" s="176" t="n">
        <x:f>IF($A29="","",$W29-$X29)</x:f>
        <x:v>4</x:v>
      </x:c>
      <x:c r="AS29" s="175" t="n">
        <x:f>IF($A29="","",IF(OR(AND($AB29=1,OR($M29="",$M29="unknown")),AND($AC29=1,$O29="unknown"),AND($AD29=1,OR($Q29="unknown",$Q29="not_due",$Q29="reopened"))),1,0))</x:f>
        <x:v>0</x:v>
      </x:c>
      <x:c r="AT29" s="175" t="n">
        <x:f>IF($A29="","",IF(AND($AC29=1,$AG29=1,$S29=1,$T29=1),1,0))</x:f>
        <x:v>0</x:v>
      </x:c>
      <x:c r="AU29" s="175" t="n">
        <x:f>IF($A29="","",MAX(COUNTIF($A$6:$A$65,$A29),COUNTIFS($Y$6:$Y$65,$Y29,$Z$6:$Z$65,$Z29)))</x:f>
        <x:v>1</x:v>
      </x:c>
      <x:c r="AV29" s="175" t="n">
        <x:f>IF($A29="","",IF(AND($H29&lt;&gt;"",$I29&lt;&gt;"",$P29&lt;&gt;"",$R29&lt;&gt;"",$Y29&lt;&gt;"",$Z29&lt;&gt;"",OR(AND($M29="not_started",$L29="",$N29="",$O29="not_assessable"),AND($M29&lt;&gt;"not_started",$L29&lt;&gt;"",OR($O29="not_assessable",$N29&lt;&gt;""))),OR($U29=0,AND($U29=1,$V29&lt;&gt;"")),OR($Q29&lt;&gt;"confirmed",$AG29=1)),1,0))</x:f>
        <x:v>1</x:v>
      </x:c>
      <x:c r="AW29" s="175" t="n">
        <x:f>IF($A29="","",IF(COUNTIF('Value_Cycles'!$A$6:$A$65,$D29)=1,1,0))</x:f>
        <x:v>1</x:v>
      </x:c>
      <x:c r="AX29" s="177" t="n">
        <x:f>IF($A29="","",IF(COUNTIF('Commercial_Cycles'!$A$6:$A$65,$E29)=1,1,0))</x:f>
        <x:v>1</x:v>
      </x:c>
    </x:row>
    <x:row r="30">
      <x:c r="A30" s="118"/>
      <x:c r="B30" s="118"/>
      <x:c r="C30" s="118"/>
      <x:c r="D30" s="118"/>
      <x:c r="E30" s="118"/>
      <x:c r="F30" s="173"/>
      <x:c r="G30" s="118"/>
      <x:c r="H30" s="132"/>
      <x:c r="I30" s="132"/>
      <x:c r="J30" s="118"/>
      <x:c r="K30" s="173"/>
      <x:c r="L30" s="132"/>
      <x:c r="M30" s="118"/>
      <x:c r="N30" s="132"/>
      <x:c r="O30" s="118"/>
      <x:c r="P30" s="132"/>
      <x:c r="Q30" s="118"/>
      <x:c r="R30" s="132"/>
      <x:c r="S30" s="173"/>
      <x:c r="T30" s="173"/>
      <x:c r="U30" s="173"/>
      <x:c r="V30" s="118"/>
      <x:c r="W30" s="174"/>
      <x:c r="X30" s="174"/>
      <x:c r="Y30" s="118"/>
      <x:c r="Z30" s="118"/>
      <x:c r="AA30" s="137"/>
      <x:c r="AB30" s="175" t="str">
        <x:f>IF($A30="","",IF(AND($I30&lt;&gt;"",$I30&lt;='Assumptions'!$B$6),1,0))</x:f>
      </x:c>
      <x:c r="AC30" s="175" t="str">
        <x:f>IF($A30="","",IF(AND($P30&lt;&gt;"",$P30&lt;='Assumptions'!$B$6),1,0))</x:f>
      </x:c>
      <x:c r="AD30" s="175" t="str">
        <x:f>IF($A30="","",IF(AND($R30&lt;&gt;"",$R30&lt;='Assumptions'!$B$6),1,0))</x:f>
      </x:c>
      <x:c r="AE30" s="175" t="str">
        <x:f>IF($A30="","",IF($L30&lt;&gt;"",1,0))</x:f>
      </x:c>
      <x:c r="AF30" s="175" t="str">
        <x:f>IF($A30="","",IF($O30="accepted_first_pass",1,0))</x:f>
      </x:c>
      <x:c r="AG30" s="175" t="str">
        <x:f>IF($A30="","",IF(OR($O30="accepted_first_pass",$O30="accepted_after_correction"),1,0))</x:f>
      </x:c>
      <x:c r="AH30" s="175" t="str">
        <x:f>IF($A30="","",IF($Q30="confirmed",1,0))</x:f>
      </x:c>
      <x:c r="AI30" s="175" t="str">
        <x:f>IF($A30="","",IF(AND($Q30="confirmed",$U30=0),1,0))</x:f>
      </x:c>
      <x:c r="AJ30" s="175" t="str">
        <x:f>IF($A30="","",SUMIFS('Human_Work'!$G$6:$G$185,'Human_Work'!$B$6:$B$185,$A30,'Human_Work'!$E$6:$E$185,"founder_rescue"))</x:f>
      </x:c>
      <x:c r="AK30" s="175" t="str">
        <x:f>IF($A30="","",IF(AND($Q30="confirmed",$AJ30=0),1,0))</x:f>
      </x:c>
      <x:c r="AL30" s="175" t="str">
        <x:f>IF($A30="","",IF(AND($AI30=1,$AK30=1),1,0))</x:f>
      </x:c>
      <x:c r="AM30" s="175" t="str">
        <x:f>IF($A30="","",SUMIFS('Provider_Usage'!$AE$6:$AE$185,'Provider_Usage'!$B$6:$B$185,$A30))</x:f>
      </x:c>
      <x:c r="AN30" s="175" t="str">
        <x:f>IF($A30="","",SUMIFS('Human_Work'!$Q$6:$Q$185,'Human_Work'!$B$6:$B$185,$A30))</x:f>
      </x:c>
      <x:c r="AO30" s="175" t="str">
        <x:f>IF($A30="","",$AM30+$AN30)</x:f>
      </x:c>
      <x:c r="AP30" s="176" t="str">
        <x:f>IF($A30="","",SUMIFS('Human_Work'!$G$6:$G$185,'Human_Work'!$B$6:$B$185,$A30,'Human_Work'!$C$6:$C$185,"founder")+SUMIFS('Human_Work'!$G$6:$G$185,'Human_Work'!$B$6:$B$185,$A30,'Human_Work'!$C$6:$C$185,"provider"))</x:f>
      </x:c>
      <x:c r="AQ30" s="176" t="str">
        <x:f>IF($A30="","",SUMIFS('Human_Work'!$R$6:$R$185,'Human_Work'!$B$6:$B$185,$A30))</x:f>
      </x:c>
      <x:c r="AR30" s="176" t="str">
        <x:f>IF($A30="","",$W30-$X30)</x:f>
      </x:c>
      <x:c r="AS30" s="175" t="str">
        <x:f>IF($A30="","",IF(OR(AND($AB30=1,OR($M30="",$M30="unknown")),AND($AC30=1,$O30="unknown"),AND($AD30=1,OR($Q30="unknown",$Q30="not_due",$Q30="reopened"))),1,0))</x:f>
      </x:c>
      <x:c r="AT30" s="175" t="str">
        <x:f>IF($A30="","",IF(AND($AC30=1,$AG30=1,$S30=1,$T30=1),1,0))</x:f>
      </x:c>
      <x:c r="AU30" s="175" t="str">
        <x:f>IF($A30="","",MAX(COUNTIF($A$6:$A$65,$A30),COUNTIFS($Y$6:$Y$65,$Y30,$Z$6:$Z$65,$Z30)))</x:f>
      </x:c>
      <x:c r="AV30" s="175" t="str">
        <x:f>IF($A30="","",IF(AND($H30&lt;&gt;"",$I30&lt;&gt;"",$P30&lt;&gt;"",$R30&lt;&gt;"",$Y30&lt;&gt;"",$Z30&lt;&gt;"",OR(AND($M30="not_started",$L30="",$N30="",$O30="not_assessable"),AND($M30&lt;&gt;"not_started",$L30&lt;&gt;"",OR($O30="not_assessable",$N30&lt;&gt;""))),OR($U30=0,AND($U30=1,$V30&lt;&gt;"")),OR($Q30&lt;&gt;"confirmed",$AG30=1)),1,0))</x:f>
      </x:c>
      <x:c r="AW30" s="175" t="str">
        <x:f>IF($A30="","",IF(COUNTIF('Value_Cycles'!$A$6:$A$65,$D30)=1,1,0))</x:f>
      </x:c>
      <x:c r="AX30" s="177" t="str">
        <x:f>IF($A30="","",IF(COUNTIF('Commercial_Cycles'!$A$6:$A$65,$E30)=1,1,0))</x:f>
      </x:c>
    </x:row>
    <x:row r="31">
      <x:c r="A31" s="118"/>
      <x:c r="B31" s="118"/>
      <x:c r="C31" s="118"/>
      <x:c r="D31" s="118"/>
      <x:c r="E31" s="118"/>
      <x:c r="F31" s="173"/>
      <x:c r="G31" s="118"/>
      <x:c r="H31" s="132"/>
      <x:c r="I31" s="132"/>
      <x:c r="J31" s="118"/>
      <x:c r="K31" s="173"/>
      <x:c r="L31" s="132"/>
      <x:c r="M31" s="118"/>
      <x:c r="N31" s="132"/>
      <x:c r="O31" s="118"/>
      <x:c r="P31" s="132"/>
      <x:c r="Q31" s="118"/>
      <x:c r="R31" s="132"/>
      <x:c r="S31" s="173"/>
      <x:c r="T31" s="173"/>
      <x:c r="U31" s="173"/>
      <x:c r="V31" s="118"/>
      <x:c r="W31" s="174"/>
      <x:c r="X31" s="174"/>
      <x:c r="Y31" s="118"/>
      <x:c r="Z31" s="118"/>
      <x:c r="AA31" s="137"/>
      <x:c r="AB31" s="175" t="str">
        <x:f>IF($A31="","",IF(AND($I31&lt;&gt;"",$I31&lt;='Assumptions'!$B$6),1,0))</x:f>
      </x:c>
      <x:c r="AC31" s="175" t="str">
        <x:f>IF($A31="","",IF(AND($P31&lt;&gt;"",$P31&lt;='Assumptions'!$B$6),1,0))</x:f>
      </x:c>
      <x:c r="AD31" s="175" t="str">
        <x:f>IF($A31="","",IF(AND($R31&lt;&gt;"",$R31&lt;='Assumptions'!$B$6),1,0))</x:f>
      </x:c>
      <x:c r="AE31" s="175" t="str">
        <x:f>IF($A31="","",IF($L31&lt;&gt;"",1,0))</x:f>
      </x:c>
      <x:c r="AF31" s="175" t="str">
        <x:f>IF($A31="","",IF($O31="accepted_first_pass",1,0))</x:f>
      </x:c>
      <x:c r="AG31" s="175" t="str">
        <x:f>IF($A31="","",IF(OR($O31="accepted_first_pass",$O31="accepted_after_correction"),1,0))</x:f>
      </x:c>
      <x:c r="AH31" s="175" t="str">
        <x:f>IF($A31="","",IF($Q31="confirmed",1,0))</x:f>
      </x:c>
      <x:c r="AI31" s="175" t="str">
        <x:f>IF($A31="","",IF(AND($Q31="confirmed",$U31=0),1,0))</x:f>
      </x:c>
      <x:c r="AJ31" s="175" t="str">
        <x:f>IF($A31="","",SUMIFS('Human_Work'!$G$6:$G$185,'Human_Work'!$B$6:$B$185,$A31,'Human_Work'!$E$6:$E$185,"founder_rescue"))</x:f>
      </x:c>
      <x:c r="AK31" s="175" t="str">
        <x:f>IF($A31="","",IF(AND($Q31="confirmed",$AJ31=0),1,0))</x:f>
      </x:c>
      <x:c r="AL31" s="175" t="str">
        <x:f>IF($A31="","",IF(AND($AI31=1,$AK31=1),1,0))</x:f>
      </x:c>
      <x:c r="AM31" s="175" t="str">
        <x:f>IF($A31="","",SUMIFS('Provider_Usage'!$AE$6:$AE$185,'Provider_Usage'!$B$6:$B$185,$A31))</x:f>
      </x:c>
      <x:c r="AN31" s="175" t="str">
        <x:f>IF($A31="","",SUMIFS('Human_Work'!$Q$6:$Q$185,'Human_Work'!$B$6:$B$185,$A31))</x:f>
      </x:c>
      <x:c r="AO31" s="175" t="str">
        <x:f>IF($A31="","",$AM31+$AN31)</x:f>
      </x:c>
      <x:c r="AP31" s="176" t="str">
        <x:f>IF($A31="","",SUMIFS('Human_Work'!$G$6:$G$185,'Human_Work'!$B$6:$B$185,$A31,'Human_Work'!$C$6:$C$185,"founder")+SUMIFS('Human_Work'!$G$6:$G$185,'Human_Work'!$B$6:$B$185,$A31,'Human_Work'!$C$6:$C$185,"provider"))</x:f>
      </x:c>
      <x:c r="AQ31" s="176" t="str">
        <x:f>IF($A31="","",SUMIFS('Human_Work'!$R$6:$R$185,'Human_Work'!$B$6:$B$185,$A31))</x:f>
      </x:c>
      <x:c r="AR31" s="176" t="str">
        <x:f>IF($A31="","",$W31-$X31)</x:f>
      </x:c>
      <x:c r="AS31" s="175" t="str">
        <x:f>IF($A31="","",IF(OR(AND($AB31=1,OR($M31="",$M31="unknown")),AND($AC31=1,$O31="unknown"),AND($AD31=1,OR($Q31="unknown",$Q31="not_due",$Q31="reopened"))),1,0))</x:f>
      </x:c>
      <x:c r="AT31" s="175" t="str">
        <x:f>IF($A31="","",IF(AND($AC31=1,$AG31=1,$S31=1,$T31=1),1,0))</x:f>
      </x:c>
      <x:c r="AU31" s="175" t="str">
        <x:f>IF($A31="","",MAX(COUNTIF($A$6:$A$65,$A31),COUNTIFS($Y$6:$Y$65,$Y31,$Z$6:$Z$65,$Z31)))</x:f>
      </x:c>
      <x:c r="AV31" s="175" t="str">
        <x:f>IF($A31="","",IF(AND($H31&lt;&gt;"",$I31&lt;&gt;"",$P31&lt;&gt;"",$R31&lt;&gt;"",$Y31&lt;&gt;"",$Z31&lt;&gt;"",OR(AND($M31="not_started",$L31="",$N31="",$O31="not_assessable"),AND($M31&lt;&gt;"not_started",$L31&lt;&gt;"",OR($O31="not_assessable",$N31&lt;&gt;""))),OR($U31=0,AND($U31=1,$V31&lt;&gt;"")),OR($Q31&lt;&gt;"confirmed",$AG31=1)),1,0))</x:f>
      </x:c>
      <x:c r="AW31" s="175" t="str">
        <x:f>IF($A31="","",IF(COUNTIF('Value_Cycles'!$A$6:$A$65,$D31)=1,1,0))</x:f>
      </x:c>
      <x:c r="AX31" s="177" t="str">
        <x:f>IF($A31="","",IF(COUNTIF('Commercial_Cycles'!$A$6:$A$65,$E31)=1,1,0))</x:f>
      </x:c>
    </x:row>
    <x:row r="32">
      <x:c r="A32" s="118"/>
      <x:c r="B32" s="118"/>
      <x:c r="C32" s="118"/>
      <x:c r="D32" s="118"/>
      <x:c r="E32" s="118"/>
      <x:c r="F32" s="173"/>
      <x:c r="G32" s="118"/>
      <x:c r="H32" s="132"/>
      <x:c r="I32" s="132"/>
      <x:c r="J32" s="118"/>
      <x:c r="K32" s="173"/>
      <x:c r="L32" s="132"/>
      <x:c r="M32" s="118"/>
      <x:c r="N32" s="132"/>
      <x:c r="O32" s="118"/>
      <x:c r="P32" s="132"/>
      <x:c r="Q32" s="118"/>
      <x:c r="R32" s="132"/>
      <x:c r="S32" s="173"/>
      <x:c r="T32" s="173"/>
      <x:c r="U32" s="173"/>
      <x:c r="V32" s="118"/>
      <x:c r="W32" s="174"/>
      <x:c r="X32" s="174"/>
      <x:c r="Y32" s="118"/>
      <x:c r="Z32" s="118"/>
      <x:c r="AA32" s="137"/>
      <x:c r="AB32" s="175" t="str">
        <x:f>IF($A32="","",IF(AND($I32&lt;&gt;"",$I32&lt;='Assumptions'!$B$6),1,0))</x:f>
      </x:c>
      <x:c r="AC32" s="175" t="str">
        <x:f>IF($A32="","",IF(AND($P32&lt;&gt;"",$P32&lt;='Assumptions'!$B$6),1,0))</x:f>
      </x:c>
      <x:c r="AD32" s="175" t="str">
        <x:f>IF($A32="","",IF(AND($R32&lt;&gt;"",$R32&lt;='Assumptions'!$B$6),1,0))</x:f>
      </x:c>
      <x:c r="AE32" s="175" t="str">
        <x:f>IF($A32="","",IF($L32&lt;&gt;"",1,0))</x:f>
      </x:c>
      <x:c r="AF32" s="175" t="str">
        <x:f>IF($A32="","",IF($O32="accepted_first_pass",1,0))</x:f>
      </x:c>
      <x:c r="AG32" s="175" t="str">
        <x:f>IF($A32="","",IF(OR($O32="accepted_first_pass",$O32="accepted_after_correction"),1,0))</x:f>
      </x:c>
      <x:c r="AH32" s="175" t="str">
        <x:f>IF($A32="","",IF($Q32="confirmed",1,0))</x:f>
      </x:c>
      <x:c r="AI32" s="175" t="str">
        <x:f>IF($A32="","",IF(AND($Q32="confirmed",$U32=0),1,0))</x:f>
      </x:c>
      <x:c r="AJ32" s="175" t="str">
        <x:f>IF($A32="","",SUMIFS('Human_Work'!$G$6:$G$185,'Human_Work'!$B$6:$B$185,$A32,'Human_Work'!$E$6:$E$185,"founder_rescue"))</x:f>
      </x:c>
      <x:c r="AK32" s="175" t="str">
        <x:f>IF($A32="","",IF(AND($Q32="confirmed",$AJ32=0),1,0))</x:f>
      </x:c>
      <x:c r="AL32" s="175" t="str">
        <x:f>IF($A32="","",IF(AND($AI32=1,$AK32=1),1,0))</x:f>
      </x:c>
      <x:c r="AM32" s="175" t="str">
        <x:f>IF($A32="","",SUMIFS('Provider_Usage'!$AE$6:$AE$185,'Provider_Usage'!$B$6:$B$185,$A32))</x:f>
      </x:c>
      <x:c r="AN32" s="175" t="str">
        <x:f>IF($A32="","",SUMIFS('Human_Work'!$Q$6:$Q$185,'Human_Work'!$B$6:$B$185,$A32))</x:f>
      </x:c>
      <x:c r="AO32" s="175" t="str">
        <x:f>IF($A32="","",$AM32+$AN32)</x:f>
      </x:c>
      <x:c r="AP32" s="176" t="str">
        <x:f>IF($A32="","",SUMIFS('Human_Work'!$G$6:$G$185,'Human_Work'!$B$6:$B$185,$A32,'Human_Work'!$C$6:$C$185,"founder")+SUMIFS('Human_Work'!$G$6:$G$185,'Human_Work'!$B$6:$B$185,$A32,'Human_Work'!$C$6:$C$185,"provider"))</x:f>
      </x:c>
      <x:c r="AQ32" s="176" t="str">
        <x:f>IF($A32="","",SUMIFS('Human_Work'!$R$6:$R$185,'Human_Work'!$B$6:$B$185,$A32))</x:f>
      </x:c>
      <x:c r="AR32" s="176" t="str">
        <x:f>IF($A32="","",$W32-$X32)</x:f>
      </x:c>
      <x:c r="AS32" s="175" t="str">
        <x:f>IF($A32="","",IF(OR(AND($AB32=1,OR($M32="",$M32="unknown")),AND($AC32=1,$O32="unknown"),AND($AD32=1,OR($Q32="unknown",$Q32="not_due",$Q32="reopened"))),1,0))</x:f>
      </x:c>
      <x:c r="AT32" s="175" t="str">
        <x:f>IF($A32="","",IF(AND($AC32=1,$AG32=1,$S32=1,$T32=1),1,0))</x:f>
      </x:c>
      <x:c r="AU32" s="175" t="str">
        <x:f>IF($A32="","",MAX(COUNTIF($A$6:$A$65,$A32),COUNTIFS($Y$6:$Y$65,$Y32,$Z$6:$Z$65,$Z32)))</x:f>
      </x:c>
      <x:c r="AV32" s="175" t="str">
        <x:f>IF($A32="","",IF(AND($H32&lt;&gt;"",$I32&lt;&gt;"",$P32&lt;&gt;"",$R32&lt;&gt;"",$Y32&lt;&gt;"",$Z32&lt;&gt;"",OR(AND($M32="not_started",$L32="",$N32="",$O32="not_assessable"),AND($M32&lt;&gt;"not_started",$L32&lt;&gt;"",OR($O32="not_assessable",$N32&lt;&gt;""))),OR($U32=0,AND($U32=1,$V32&lt;&gt;"")),OR($Q32&lt;&gt;"confirmed",$AG32=1)),1,0))</x:f>
      </x:c>
      <x:c r="AW32" s="175" t="str">
        <x:f>IF($A32="","",IF(COUNTIF('Value_Cycles'!$A$6:$A$65,$D32)=1,1,0))</x:f>
      </x:c>
      <x:c r="AX32" s="177" t="str">
        <x:f>IF($A32="","",IF(COUNTIF('Commercial_Cycles'!$A$6:$A$65,$E32)=1,1,0))</x:f>
      </x:c>
    </x:row>
    <x:row r="33">
      <x:c r="A33" s="118"/>
      <x:c r="B33" s="118"/>
      <x:c r="C33" s="118"/>
      <x:c r="D33" s="118"/>
      <x:c r="E33" s="118"/>
      <x:c r="F33" s="173"/>
      <x:c r="G33" s="118"/>
      <x:c r="H33" s="132"/>
      <x:c r="I33" s="132"/>
      <x:c r="J33" s="118"/>
      <x:c r="K33" s="173"/>
      <x:c r="L33" s="132"/>
      <x:c r="M33" s="118"/>
      <x:c r="N33" s="132"/>
      <x:c r="O33" s="118"/>
      <x:c r="P33" s="132"/>
      <x:c r="Q33" s="118"/>
      <x:c r="R33" s="132"/>
      <x:c r="S33" s="173"/>
      <x:c r="T33" s="173"/>
      <x:c r="U33" s="173"/>
      <x:c r="V33" s="118"/>
      <x:c r="W33" s="174"/>
      <x:c r="X33" s="174"/>
      <x:c r="Y33" s="118"/>
      <x:c r="Z33" s="118"/>
      <x:c r="AA33" s="137"/>
      <x:c r="AB33" s="175" t="str">
        <x:f>IF($A33="","",IF(AND($I33&lt;&gt;"",$I33&lt;='Assumptions'!$B$6),1,0))</x:f>
      </x:c>
      <x:c r="AC33" s="175" t="str">
        <x:f>IF($A33="","",IF(AND($P33&lt;&gt;"",$P33&lt;='Assumptions'!$B$6),1,0))</x:f>
      </x:c>
      <x:c r="AD33" s="175" t="str">
        <x:f>IF($A33="","",IF(AND($R33&lt;&gt;"",$R33&lt;='Assumptions'!$B$6),1,0))</x:f>
      </x:c>
      <x:c r="AE33" s="175" t="str">
        <x:f>IF($A33="","",IF($L33&lt;&gt;"",1,0))</x:f>
      </x:c>
      <x:c r="AF33" s="175" t="str">
        <x:f>IF($A33="","",IF($O33="accepted_first_pass",1,0))</x:f>
      </x:c>
      <x:c r="AG33" s="175" t="str">
        <x:f>IF($A33="","",IF(OR($O33="accepted_first_pass",$O33="accepted_after_correction"),1,0))</x:f>
      </x:c>
      <x:c r="AH33" s="175" t="str">
        <x:f>IF($A33="","",IF($Q33="confirmed",1,0))</x:f>
      </x:c>
      <x:c r="AI33" s="175" t="str">
        <x:f>IF($A33="","",IF(AND($Q33="confirmed",$U33=0),1,0))</x:f>
      </x:c>
      <x:c r="AJ33" s="175" t="str">
        <x:f>IF($A33="","",SUMIFS('Human_Work'!$G$6:$G$185,'Human_Work'!$B$6:$B$185,$A33,'Human_Work'!$E$6:$E$185,"founder_rescue"))</x:f>
      </x:c>
      <x:c r="AK33" s="175" t="str">
        <x:f>IF($A33="","",IF(AND($Q33="confirmed",$AJ33=0),1,0))</x:f>
      </x:c>
      <x:c r="AL33" s="175" t="str">
        <x:f>IF($A33="","",IF(AND($AI33=1,$AK33=1),1,0))</x:f>
      </x:c>
      <x:c r="AM33" s="175" t="str">
        <x:f>IF($A33="","",SUMIFS('Provider_Usage'!$AE$6:$AE$185,'Provider_Usage'!$B$6:$B$185,$A33))</x:f>
      </x:c>
      <x:c r="AN33" s="175" t="str">
        <x:f>IF($A33="","",SUMIFS('Human_Work'!$Q$6:$Q$185,'Human_Work'!$B$6:$B$185,$A33))</x:f>
      </x:c>
      <x:c r="AO33" s="175" t="str">
        <x:f>IF($A33="","",$AM33+$AN33)</x:f>
      </x:c>
      <x:c r="AP33" s="176" t="str">
        <x:f>IF($A33="","",SUMIFS('Human_Work'!$G$6:$G$185,'Human_Work'!$B$6:$B$185,$A33,'Human_Work'!$C$6:$C$185,"founder")+SUMIFS('Human_Work'!$G$6:$G$185,'Human_Work'!$B$6:$B$185,$A33,'Human_Work'!$C$6:$C$185,"provider"))</x:f>
      </x:c>
      <x:c r="AQ33" s="176" t="str">
        <x:f>IF($A33="","",SUMIFS('Human_Work'!$R$6:$R$185,'Human_Work'!$B$6:$B$185,$A33))</x:f>
      </x:c>
      <x:c r="AR33" s="176" t="str">
        <x:f>IF($A33="","",$W33-$X33)</x:f>
      </x:c>
      <x:c r="AS33" s="175" t="str">
        <x:f>IF($A33="","",IF(OR(AND($AB33=1,OR($M33="",$M33="unknown")),AND($AC33=1,$O33="unknown"),AND($AD33=1,OR($Q33="unknown",$Q33="not_due",$Q33="reopened"))),1,0))</x:f>
      </x:c>
      <x:c r="AT33" s="175" t="str">
        <x:f>IF($A33="","",IF(AND($AC33=1,$AG33=1,$S33=1,$T33=1),1,0))</x:f>
      </x:c>
      <x:c r="AU33" s="175" t="str">
        <x:f>IF($A33="","",MAX(COUNTIF($A$6:$A$65,$A33),COUNTIFS($Y$6:$Y$65,$Y33,$Z$6:$Z$65,$Z33)))</x:f>
      </x:c>
      <x:c r="AV33" s="175" t="str">
        <x:f>IF($A33="","",IF(AND($H33&lt;&gt;"",$I33&lt;&gt;"",$P33&lt;&gt;"",$R33&lt;&gt;"",$Y33&lt;&gt;"",$Z33&lt;&gt;"",OR(AND($M33="not_started",$L33="",$N33="",$O33="not_assessable"),AND($M33&lt;&gt;"not_started",$L33&lt;&gt;"",OR($O33="not_assessable",$N33&lt;&gt;""))),OR($U33=0,AND($U33=1,$V33&lt;&gt;"")),OR($Q33&lt;&gt;"confirmed",$AG33=1)),1,0))</x:f>
      </x:c>
      <x:c r="AW33" s="175" t="str">
        <x:f>IF($A33="","",IF(COUNTIF('Value_Cycles'!$A$6:$A$65,$D33)=1,1,0))</x:f>
      </x:c>
      <x:c r="AX33" s="177" t="str">
        <x:f>IF($A33="","",IF(COUNTIF('Commercial_Cycles'!$A$6:$A$65,$E33)=1,1,0))</x:f>
      </x:c>
    </x:row>
    <x:row r="34">
      <x:c r="A34" s="118"/>
      <x:c r="B34" s="118"/>
      <x:c r="C34" s="118"/>
      <x:c r="D34" s="118"/>
      <x:c r="E34" s="118"/>
      <x:c r="F34" s="173"/>
      <x:c r="G34" s="118"/>
      <x:c r="H34" s="132"/>
      <x:c r="I34" s="132"/>
      <x:c r="J34" s="118"/>
      <x:c r="K34" s="173"/>
      <x:c r="L34" s="132"/>
      <x:c r="M34" s="118"/>
      <x:c r="N34" s="132"/>
      <x:c r="O34" s="118"/>
      <x:c r="P34" s="132"/>
      <x:c r="Q34" s="118"/>
      <x:c r="R34" s="132"/>
      <x:c r="S34" s="173"/>
      <x:c r="T34" s="173"/>
      <x:c r="U34" s="173"/>
      <x:c r="V34" s="118"/>
      <x:c r="W34" s="174"/>
      <x:c r="X34" s="174"/>
      <x:c r="Y34" s="118"/>
      <x:c r="Z34" s="118"/>
      <x:c r="AA34" s="137"/>
      <x:c r="AB34" s="175" t="str">
        <x:f>IF($A34="","",IF(AND($I34&lt;&gt;"",$I34&lt;='Assumptions'!$B$6),1,0))</x:f>
      </x:c>
      <x:c r="AC34" s="175" t="str">
        <x:f>IF($A34="","",IF(AND($P34&lt;&gt;"",$P34&lt;='Assumptions'!$B$6),1,0))</x:f>
      </x:c>
      <x:c r="AD34" s="175" t="str">
        <x:f>IF($A34="","",IF(AND($R34&lt;&gt;"",$R34&lt;='Assumptions'!$B$6),1,0))</x:f>
      </x:c>
      <x:c r="AE34" s="175" t="str">
        <x:f>IF($A34="","",IF($L34&lt;&gt;"",1,0))</x:f>
      </x:c>
      <x:c r="AF34" s="175" t="str">
        <x:f>IF($A34="","",IF($O34="accepted_first_pass",1,0))</x:f>
      </x:c>
      <x:c r="AG34" s="175" t="str">
        <x:f>IF($A34="","",IF(OR($O34="accepted_first_pass",$O34="accepted_after_correction"),1,0))</x:f>
      </x:c>
      <x:c r="AH34" s="175" t="str">
        <x:f>IF($A34="","",IF($Q34="confirmed",1,0))</x:f>
      </x:c>
      <x:c r="AI34" s="175" t="str">
        <x:f>IF($A34="","",IF(AND($Q34="confirmed",$U34=0),1,0))</x:f>
      </x:c>
      <x:c r="AJ34" s="175" t="str">
        <x:f>IF($A34="","",SUMIFS('Human_Work'!$G$6:$G$185,'Human_Work'!$B$6:$B$185,$A34,'Human_Work'!$E$6:$E$185,"founder_rescue"))</x:f>
      </x:c>
      <x:c r="AK34" s="175" t="str">
        <x:f>IF($A34="","",IF(AND($Q34="confirmed",$AJ34=0),1,0))</x:f>
      </x:c>
      <x:c r="AL34" s="175" t="str">
        <x:f>IF($A34="","",IF(AND($AI34=1,$AK34=1),1,0))</x:f>
      </x:c>
      <x:c r="AM34" s="175" t="str">
        <x:f>IF($A34="","",SUMIFS('Provider_Usage'!$AE$6:$AE$185,'Provider_Usage'!$B$6:$B$185,$A34))</x:f>
      </x:c>
      <x:c r="AN34" s="175" t="str">
        <x:f>IF($A34="","",SUMIFS('Human_Work'!$Q$6:$Q$185,'Human_Work'!$B$6:$B$185,$A34))</x:f>
      </x:c>
      <x:c r="AO34" s="175" t="str">
        <x:f>IF($A34="","",$AM34+$AN34)</x:f>
      </x:c>
      <x:c r="AP34" s="176" t="str">
        <x:f>IF($A34="","",SUMIFS('Human_Work'!$G$6:$G$185,'Human_Work'!$B$6:$B$185,$A34,'Human_Work'!$C$6:$C$185,"founder")+SUMIFS('Human_Work'!$G$6:$G$185,'Human_Work'!$B$6:$B$185,$A34,'Human_Work'!$C$6:$C$185,"provider"))</x:f>
      </x:c>
      <x:c r="AQ34" s="176" t="str">
        <x:f>IF($A34="","",SUMIFS('Human_Work'!$R$6:$R$185,'Human_Work'!$B$6:$B$185,$A34))</x:f>
      </x:c>
      <x:c r="AR34" s="176" t="str">
        <x:f>IF($A34="","",$W34-$X34)</x:f>
      </x:c>
      <x:c r="AS34" s="175" t="str">
        <x:f>IF($A34="","",IF(OR(AND($AB34=1,OR($M34="",$M34="unknown")),AND($AC34=1,$O34="unknown"),AND($AD34=1,OR($Q34="unknown",$Q34="not_due",$Q34="reopened"))),1,0))</x:f>
      </x:c>
      <x:c r="AT34" s="175" t="str">
        <x:f>IF($A34="","",IF(AND($AC34=1,$AG34=1,$S34=1,$T34=1),1,0))</x:f>
      </x:c>
      <x:c r="AU34" s="175" t="str">
        <x:f>IF($A34="","",MAX(COUNTIF($A$6:$A$65,$A34),COUNTIFS($Y$6:$Y$65,$Y34,$Z$6:$Z$65,$Z34)))</x:f>
      </x:c>
      <x:c r="AV34" s="175" t="str">
        <x:f>IF($A34="","",IF(AND($H34&lt;&gt;"",$I34&lt;&gt;"",$P34&lt;&gt;"",$R34&lt;&gt;"",$Y34&lt;&gt;"",$Z34&lt;&gt;"",OR(AND($M34="not_started",$L34="",$N34="",$O34="not_assessable"),AND($M34&lt;&gt;"not_started",$L34&lt;&gt;"",OR($O34="not_assessable",$N34&lt;&gt;""))),OR($U34=0,AND($U34=1,$V34&lt;&gt;"")),OR($Q34&lt;&gt;"confirmed",$AG34=1)),1,0))</x:f>
      </x:c>
      <x:c r="AW34" s="175" t="str">
        <x:f>IF($A34="","",IF(COUNTIF('Value_Cycles'!$A$6:$A$65,$D34)=1,1,0))</x:f>
      </x:c>
      <x:c r="AX34" s="177" t="str">
        <x:f>IF($A34="","",IF(COUNTIF('Commercial_Cycles'!$A$6:$A$65,$E34)=1,1,0))</x:f>
      </x:c>
    </x:row>
    <x:row r="35">
      <x:c r="A35" s="118"/>
      <x:c r="B35" s="118"/>
      <x:c r="C35" s="118"/>
      <x:c r="D35" s="118"/>
      <x:c r="E35" s="118"/>
      <x:c r="F35" s="173"/>
      <x:c r="G35" s="118"/>
      <x:c r="H35" s="132"/>
      <x:c r="I35" s="132"/>
      <x:c r="J35" s="118"/>
      <x:c r="K35" s="173"/>
      <x:c r="L35" s="132"/>
      <x:c r="M35" s="118"/>
      <x:c r="N35" s="132"/>
      <x:c r="O35" s="118"/>
      <x:c r="P35" s="132"/>
      <x:c r="Q35" s="118"/>
      <x:c r="R35" s="132"/>
      <x:c r="S35" s="173"/>
      <x:c r="T35" s="173"/>
      <x:c r="U35" s="173"/>
      <x:c r="V35" s="118"/>
      <x:c r="W35" s="174"/>
      <x:c r="X35" s="174"/>
      <x:c r="Y35" s="118"/>
      <x:c r="Z35" s="118"/>
      <x:c r="AA35" s="137"/>
      <x:c r="AB35" s="175" t="str">
        <x:f>IF($A35="","",IF(AND($I35&lt;&gt;"",$I35&lt;='Assumptions'!$B$6),1,0))</x:f>
      </x:c>
      <x:c r="AC35" s="175" t="str">
        <x:f>IF($A35="","",IF(AND($P35&lt;&gt;"",$P35&lt;='Assumptions'!$B$6),1,0))</x:f>
      </x:c>
      <x:c r="AD35" s="175" t="str">
        <x:f>IF($A35="","",IF(AND($R35&lt;&gt;"",$R35&lt;='Assumptions'!$B$6),1,0))</x:f>
      </x:c>
      <x:c r="AE35" s="175" t="str">
        <x:f>IF($A35="","",IF($L35&lt;&gt;"",1,0))</x:f>
      </x:c>
      <x:c r="AF35" s="175" t="str">
        <x:f>IF($A35="","",IF($O35="accepted_first_pass",1,0))</x:f>
      </x:c>
      <x:c r="AG35" s="175" t="str">
        <x:f>IF($A35="","",IF(OR($O35="accepted_first_pass",$O35="accepted_after_correction"),1,0))</x:f>
      </x:c>
      <x:c r="AH35" s="175" t="str">
        <x:f>IF($A35="","",IF($Q35="confirmed",1,0))</x:f>
      </x:c>
      <x:c r="AI35" s="175" t="str">
        <x:f>IF($A35="","",IF(AND($Q35="confirmed",$U35=0),1,0))</x:f>
      </x:c>
      <x:c r="AJ35" s="175" t="str">
        <x:f>IF($A35="","",SUMIFS('Human_Work'!$G$6:$G$185,'Human_Work'!$B$6:$B$185,$A35,'Human_Work'!$E$6:$E$185,"founder_rescue"))</x:f>
      </x:c>
      <x:c r="AK35" s="175" t="str">
        <x:f>IF($A35="","",IF(AND($Q35="confirmed",$AJ35=0),1,0))</x:f>
      </x:c>
      <x:c r="AL35" s="175" t="str">
        <x:f>IF($A35="","",IF(AND($AI35=1,$AK35=1),1,0))</x:f>
      </x:c>
      <x:c r="AM35" s="175" t="str">
        <x:f>IF($A35="","",SUMIFS('Provider_Usage'!$AE$6:$AE$185,'Provider_Usage'!$B$6:$B$185,$A35))</x:f>
      </x:c>
      <x:c r="AN35" s="175" t="str">
        <x:f>IF($A35="","",SUMIFS('Human_Work'!$Q$6:$Q$185,'Human_Work'!$B$6:$B$185,$A35))</x:f>
      </x:c>
      <x:c r="AO35" s="175" t="str">
        <x:f>IF($A35="","",$AM35+$AN35)</x:f>
      </x:c>
      <x:c r="AP35" s="176" t="str">
        <x:f>IF($A35="","",SUMIFS('Human_Work'!$G$6:$G$185,'Human_Work'!$B$6:$B$185,$A35,'Human_Work'!$C$6:$C$185,"founder")+SUMIFS('Human_Work'!$G$6:$G$185,'Human_Work'!$B$6:$B$185,$A35,'Human_Work'!$C$6:$C$185,"provider"))</x:f>
      </x:c>
      <x:c r="AQ35" s="176" t="str">
        <x:f>IF($A35="","",SUMIFS('Human_Work'!$R$6:$R$185,'Human_Work'!$B$6:$B$185,$A35))</x:f>
      </x:c>
      <x:c r="AR35" s="176" t="str">
        <x:f>IF($A35="","",$W35-$X35)</x:f>
      </x:c>
      <x:c r="AS35" s="175" t="str">
        <x:f>IF($A35="","",IF(OR(AND($AB35=1,OR($M35="",$M35="unknown")),AND($AC35=1,$O35="unknown"),AND($AD35=1,OR($Q35="unknown",$Q35="not_due",$Q35="reopened"))),1,0))</x:f>
      </x:c>
      <x:c r="AT35" s="175" t="str">
        <x:f>IF($A35="","",IF(AND($AC35=1,$AG35=1,$S35=1,$T35=1),1,0))</x:f>
      </x:c>
      <x:c r="AU35" s="175" t="str">
        <x:f>IF($A35="","",MAX(COUNTIF($A$6:$A$65,$A35),COUNTIFS($Y$6:$Y$65,$Y35,$Z$6:$Z$65,$Z35)))</x:f>
      </x:c>
      <x:c r="AV35" s="175" t="str">
        <x:f>IF($A35="","",IF(AND($H35&lt;&gt;"",$I35&lt;&gt;"",$P35&lt;&gt;"",$R35&lt;&gt;"",$Y35&lt;&gt;"",$Z35&lt;&gt;"",OR(AND($M35="not_started",$L35="",$N35="",$O35="not_assessable"),AND($M35&lt;&gt;"not_started",$L35&lt;&gt;"",OR($O35="not_assessable",$N35&lt;&gt;""))),OR($U35=0,AND($U35=1,$V35&lt;&gt;"")),OR($Q35&lt;&gt;"confirmed",$AG35=1)),1,0))</x:f>
      </x:c>
      <x:c r="AW35" s="175" t="str">
        <x:f>IF($A35="","",IF(COUNTIF('Value_Cycles'!$A$6:$A$65,$D35)=1,1,0))</x:f>
      </x:c>
      <x:c r="AX35" s="177" t="str">
        <x:f>IF($A35="","",IF(COUNTIF('Commercial_Cycles'!$A$6:$A$65,$E35)=1,1,0))</x:f>
      </x:c>
    </x:row>
    <x:row r="36">
      <x:c r="A36" s="118"/>
      <x:c r="B36" s="118"/>
      <x:c r="C36" s="118"/>
      <x:c r="D36" s="118"/>
      <x:c r="E36" s="118"/>
      <x:c r="F36" s="173"/>
      <x:c r="G36" s="118"/>
      <x:c r="H36" s="132"/>
      <x:c r="I36" s="132"/>
      <x:c r="J36" s="118"/>
      <x:c r="K36" s="173"/>
      <x:c r="L36" s="132"/>
      <x:c r="M36" s="118"/>
      <x:c r="N36" s="132"/>
      <x:c r="O36" s="118"/>
      <x:c r="P36" s="132"/>
      <x:c r="Q36" s="118"/>
      <x:c r="R36" s="132"/>
      <x:c r="S36" s="173"/>
      <x:c r="T36" s="173"/>
      <x:c r="U36" s="173"/>
      <x:c r="V36" s="118"/>
      <x:c r="W36" s="174"/>
      <x:c r="X36" s="174"/>
      <x:c r="Y36" s="118"/>
      <x:c r="Z36" s="118"/>
      <x:c r="AA36" s="137"/>
      <x:c r="AB36" s="175" t="str">
        <x:f>IF($A36="","",IF(AND($I36&lt;&gt;"",$I36&lt;='Assumptions'!$B$6),1,0))</x:f>
      </x:c>
      <x:c r="AC36" s="175" t="str">
        <x:f>IF($A36="","",IF(AND($P36&lt;&gt;"",$P36&lt;='Assumptions'!$B$6),1,0))</x:f>
      </x:c>
      <x:c r="AD36" s="175" t="str">
        <x:f>IF($A36="","",IF(AND($R36&lt;&gt;"",$R36&lt;='Assumptions'!$B$6),1,0))</x:f>
      </x:c>
      <x:c r="AE36" s="175" t="str">
        <x:f>IF($A36="","",IF($L36&lt;&gt;"",1,0))</x:f>
      </x:c>
      <x:c r="AF36" s="175" t="str">
        <x:f>IF($A36="","",IF($O36="accepted_first_pass",1,0))</x:f>
      </x:c>
      <x:c r="AG36" s="175" t="str">
        <x:f>IF($A36="","",IF(OR($O36="accepted_first_pass",$O36="accepted_after_correction"),1,0))</x:f>
      </x:c>
      <x:c r="AH36" s="175" t="str">
        <x:f>IF($A36="","",IF($Q36="confirmed",1,0))</x:f>
      </x:c>
      <x:c r="AI36" s="175" t="str">
        <x:f>IF($A36="","",IF(AND($Q36="confirmed",$U36=0),1,0))</x:f>
      </x:c>
      <x:c r="AJ36" s="175" t="str">
        <x:f>IF($A36="","",SUMIFS('Human_Work'!$G$6:$G$185,'Human_Work'!$B$6:$B$185,$A36,'Human_Work'!$E$6:$E$185,"founder_rescue"))</x:f>
      </x:c>
      <x:c r="AK36" s="175" t="str">
        <x:f>IF($A36="","",IF(AND($Q36="confirmed",$AJ36=0),1,0))</x:f>
      </x:c>
      <x:c r="AL36" s="175" t="str">
        <x:f>IF($A36="","",IF(AND($AI36=1,$AK36=1),1,0))</x:f>
      </x:c>
      <x:c r="AM36" s="175" t="str">
        <x:f>IF($A36="","",SUMIFS('Provider_Usage'!$AE$6:$AE$185,'Provider_Usage'!$B$6:$B$185,$A36))</x:f>
      </x:c>
      <x:c r="AN36" s="175" t="str">
        <x:f>IF($A36="","",SUMIFS('Human_Work'!$Q$6:$Q$185,'Human_Work'!$B$6:$B$185,$A36))</x:f>
      </x:c>
      <x:c r="AO36" s="175" t="str">
        <x:f>IF($A36="","",$AM36+$AN36)</x:f>
      </x:c>
      <x:c r="AP36" s="176" t="str">
        <x:f>IF($A36="","",SUMIFS('Human_Work'!$G$6:$G$185,'Human_Work'!$B$6:$B$185,$A36,'Human_Work'!$C$6:$C$185,"founder")+SUMIFS('Human_Work'!$G$6:$G$185,'Human_Work'!$B$6:$B$185,$A36,'Human_Work'!$C$6:$C$185,"provider"))</x:f>
      </x:c>
      <x:c r="AQ36" s="176" t="str">
        <x:f>IF($A36="","",SUMIFS('Human_Work'!$R$6:$R$185,'Human_Work'!$B$6:$B$185,$A36))</x:f>
      </x:c>
      <x:c r="AR36" s="176" t="str">
        <x:f>IF($A36="","",$W36-$X36)</x:f>
      </x:c>
      <x:c r="AS36" s="175" t="str">
        <x:f>IF($A36="","",IF(OR(AND($AB36=1,OR($M36="",$M36="unknown")),AND($AC36=1,$O36="unknown"),AND($AD36=1,OR($Q36="unknown",$Q36="not_due",$Q36="reopened"))),1,0))</x:f>
      </x:c>
      <x:c r="AT36" s="175" t="str">
        <x:f>IF($A36="","",IF(AND($AC36=1,$AG36=1,$S36=1,$T36=1),1,0))</x:f>
      </x:c>
      <x:c r="AU36" s="175" t="str">
        <x:f>IF($A36="","",MAX(COUNTIF($A$6:$A$65,$A36),COUNTIFS($Y$6:$Y$65,$Y36,$Z$6:$Z$65,$Z36)))</x:f>
      </x:c>
      <x:c r="AV36" s="175" t="str">
        <x:f>IF($A36="","",IF(AND($H36&lt;&gt;"",$I36&lt;&gt;"",$P36&lt;&gt;"",$R36&lt;&gt;"",$Y36&lt;&gt;"",$Z36&lt;&gt;"",OR(AND($M36="not_started",$L36="",$N36="",$O36="not_assessable"),AND($M36&lt;&gt;"not_started",$L36&lt;&gt;"",OR($O36="not_assessable",$N36&lt;&gt;""))),OR($U36=0,AND($U36=1,$V36&lt;&gt;"")),OR($Q36&lt;&gt;"confirmed",$AG36=1)),1,0))</x:f>
      </x:c>
      <x:c r="AW36" s="175" t="str">
        <x:f>IF($A36="","",IF(COUNTIF('Value_Cycles'!$A$6:$A$65,$D36)=1,1,0))</x:f>
      </x:c>
      <x:c r="AX36" s="177" t="str">
        <x:f>IF($A36="","",IF(COUNTIF('Commercial_Cycles'!$A$6:$A$65,$E36)=1,1,0))</x:f>
      </x:c>
    </x:row>
    <x:row r="37">
      <x:c r="A37" s="118"/>
      <x:c r="B37" s="118"/>
      <x:c r="C37" s="118"/>
      <x:c r="D37" s="118"/>
      <x:c r="E37" s="118"/>
      <x:c r="F37" s="173"/>
      <x:c r="G37" s="118"/>
      <x:c r="H37" s="132"/>
      <x:c r="I37" s="132"/>
      <x:c r="J37" s="118"/>
      <x:c r="K37" s="173"/>
      <x:c r="L37" s="132"/>
      <x:c r="M37" s="118"/>
      <x:c r="N37" s="132"/>
      <x:c r="O37" s="118"/>
      <x:c r="P37" s="132"/>
      <x:c r="Q37" s="118"/>
      <x:c r="R37" s="132"/>
      <x:c r="S37" s="173"/>
      <x:c r="T37" s="173"/>
      <x:c r="U37" s="173"/>
      <x:c r="V37" s="118"/>
      <x:c r="W37" s="174"/>
      <x:c r="X37" s="174"/>
      <x:c r="Y37" s="118"/>
      <x:c r="Z37" s="118"/>
      <x:c r="AA37" s="137"/>
      <x:c r="AB37" s="175" t="str">
        <x:f>IF($A37="","",IF(AND($I37&lt;&gt;"",$I37&lt;='Assumptions'!$B$6),1,0))</x:f>
      </x:c>
      <x:c r="AC37" s="175" t="str">
        <x:f>IF($A37="","",IF(AND($P37&lt;&gt;"",$P37&lt;='Assumptions'!$B$6),1,0))</x:f>
      </x:c>
      <x:c r="AD37" s="175" t="str">
        <x:f>IF($A37="","",IF(AND($R37&lt;&gt;"",$R37&lt;='Assumptions'!$B$6),1,0))</x:f>
      </x:c>
      <x:c r="AE37" s="175" t="str">
        <x:f>IF($A37="","",IF($L37&lt;&gt;"",1,0))</x:f>
      </x:c>
      <x:c r="AF37" s="175" t="str">
        <x:f>IF($A37="","",IF($O37="accepted_first_pass",1,0))</x:f>
      </x:c>
      <x:c r="AG37" s="175" t="str">
        <x:f>IF($A37="","",IF(OR($O37="accepted_first_pass",$O37="accepted_after_correction"),1,0))</x:f>
      </x:c>
      <x:c r="AH37" s="175" t="str">
        <x:f>IF($A37="","",IF($Q37="confirmed",1,0))</x:f>
      </x:c>
      <x:c r="AI37" s="175" t="str">
        <x:f>IF($A37="","",IF(AND($Q37="confirmed",$U37=0),1,0))</x:f>
      </x:c>
      <x:c r="AJ37" s="175" t="str">
        <x:f>IF($A37="","",SUMIFS('Human_Work'!$G$6:$G$185,'Human_Work'!$B$6:$B$185,$A37,'Human_Work'!$E$6:$E$185,"founder_rescue"))</x:f>
      </x:c>
      <x:c r="AK37" s="175" t="str">
        <x:f>IF($A37="","",IF(AND($Q37="confirmed",$AJ37=0),1,0))</x:f>
      </x:c>
      <x:c r="AL37" s="175" t="str">
        <x:f>IF($A37="","",IF(AND($AI37=1,$AK37=1),1,0))</x:f>
      </x:c>
      <x:c r="AM37" s="175" t="str">
        <x:f>IF($A37="","",SUMIFS('Provider_Usage'!$AE$6:$AE$185,'Provider_Usage'!$B$6:$B$185,$A37))</x:f>
      </x:c>
      <x:c r="AN37" s="175" t="str">
        <x:f>IF($A37="","",SUMIFS('Human_Work'!$Q$6:$Q$185,'Human_Work'!$B$6:$B$185,$A37))</x:f>
      </x:c>
      <x:c r="AO37" s="175" t="str">
        <x:f>IF($A37="","",$AM37+$AN37)</x:f>
      </x:c>
      <x:c r="AP37" s="176" t="str">
        <x:f>IF($A37="","",SUMIFS('Human_Work'!$G$6:$G$185,'Human_Work'!$B$6:$B$185,$A37,'Human_Work'!$C$6:$C$185,"founder")+SUMIFS('Human_Work'!$G$6:$G$185,'Human_Work'!$B$6:$B$185,$A37,'Human_Work'!$C$6:$C$185,"provider"))</x:f>
      </x:c>
      <x:c r="AQ37" s="176" t="str">
        <x:f>IF($A37="","",SUMIFS('Human_Work'!$R$6:$R$185,'Human_Work'!$B$6:$B$185,$A37))</x:f>
      </x:c>
      <x:c r="AR37" s="176" t="str">
        <x:f>IF($A37="","",$W37-$X37)</x:f>
      </x:c>
      <x:c r="AS37" s="175" t="str">
        <x:f>IF($A37="","",IF(OR(AND($AB37=1,OR($M37="",$M37="unknown")),AND($AC37=1,$O37="unknown"),AND($AD37=1,OR($Q37="unknown",$Q37="not_due",$Q37="reopened"))),1,0))</x:f>
      </x:c>
      <x:c r="AT37" s="175" t="str">
        <x:f>IF($A37="","",IF(AND($AC37=1,$AG37=1,$S37=1,$T37=1),1,0))</x:f>
      </x:c>
      <x:c r="AU37" s="175" t="str">
        <x:f>IF($A37="","",MAX(COUNTIF($A$6:$A$65,$A37),COUNTIFS($Y$6:$Y$65,$Y37,$Z$6:$Z$65,$Z37)))</x:f>
      </x:c>
      <x:c r="AV37" s="175" t="str">
        <x:f>IF($A37="","",IF(AND($H37&lt;&gt;"",$I37&lt;&gt;"",$P37&lt;&gt;"",$R37&lt;&gt;"",$Y37&lt;&gt;"",$Z37&lt;&gt;"",OR(AND($M37="not_started",$L37="",$N37="",$O37="not_assessable"),AND($M37&lt;&gt;"not_started",$L37&lt;&gt;"",OR($O37="not_assessable",$N37&lt;&gt;""))),OR($U37=0,AND($U37=1,$V37&lt;&gt;"")),OR($Q37&lt;&gt;"confirmed",$AG37=1)),1,0))</x:f>
      </x:c>
      <x:c r="AW37" s="175" t="str">
        <x:f>IF($A37="","",IF(COUNTIF('Value_Cycles'!$A$6:$A$65,$D37)=1,1,0))</x:f>
      </x:c>
      <x:c r="AX37" s="177" t="str">
        <x:f>IF($A37="","",IF(COUNTIF('Commercial_Cycles'!$A$6:$A$65,$E37)=1,1,0))</x:f>
      </x:c>
    </x:row>
    <x:row r="38">
      <x:c r="A38" s="118"/>
      <x:c r="B38" s="118"/>
      <x:c r="C38" s="118"/>
      <x:c r="D38" s="118"/>
      <x:c r="E38" s="118"/>
      <x:c r="F38" s="173"/>
      <x:c r="G38" s="118"/>
      <x:c r="H38" s="132"/>
      <x:c r="I38" s="132"/>
      <x:c r="J38" s="118"/>
      <x:c r="K38" s="173"/>
      <x:c r="L38" s="132"/>
      <x:c r="M38" s="118"/>
      <x:c r="N38" s="132"/>
      <x:c r="O38" s="118"/>
      <x:c r="P38" s="132"/>
      <x:c r="Q38" s="118"/>
      <x:c r="R38" s="132"/>
      <x:c r="S38" s="173"/>
      <x:c r="T38" s="173"/>
      <x:c r="U38" s="173"/>
      <x:c r="V38" s="118"/>
      <x:c r="W38" s="174"/>
      <x:c r="X38" s="174"/>
      <x:c r="Y38" s="118"/>
      <x:c r="Z38" s="118"/>
      <x:c r="AA38" s="137"/>
      <x:c r="AB38" s="175" t="str">
        <x:f>IF($A38="","",IF(AND($I38&lt;&gt;"",$I38&lt;='Assumptions'!$B$6),1,0))</x:f>
      </x:c>
      <x:c r="AC38" s="175" t="str">
        <x:f>IF($A38="","",IF(AND($P38&lt;&gt;"",$P38&lt;='Assumptions'!$B$6),1,0))</x:f>
      </x:c>
      <x:c r="AD38" s="175" t="str">
        <x:f>IF($A38="","",IF(AND($R38&lt;&gt;"",$R38&lt;='Assumptions'!$B$6),1,0))</x:f>
      </x:c>
      <x:c r="AE38" s="175" t="str">
        <x:f>IF($A38="","",IF($L38&lt;&gt;"",1,0))</x:f>
      </x:c>
      <x:c r="AF38" s="175" t="str">
        <x:f>IF($A38="","",IF($O38="accepted_first_pass",1,0))</x:f>
      </x:c>
      <x:c r="AG38" s="175" t="str">
        <x:f>IF($A38="","",IF(OR($O38="accepted_first_pass",$O38="accepted_after_correction"),1,0))</x:f>
      </x:c>
      <x:c r="AH38" s="175" t="str">
        <x:f>IF($A38="","",IF($Q38="confirmed",1,0))</x:f>
      </x:c>
      <x:c r="AI38" s="175" t="str">
        <x:f>IF($A38="","",IF(AND($Q38="confirmed",$U38=0),1,0))</x:f>
      </x:c>
      <x:c r="AJ38" s="175" t="str">
        <x:f>IF($A38="","",SUMIFS('Human_Work'!$G$6:$G$185,'Human_Work'!$B$6:$B$185,$A38,'Human_Work'!$E$6:$E$185,"founder_rescue"))</x:f>
      </x:c>
      <x:c r="AK38" s="175" t="str">
        <x:f>IF($A38="","",IF(AND($Q38="confirmed",$AJ38=0),1,0))</x:f>
      </x:c>
      <x:c r="AL38" s="175" t="str">
        <x:f>IF($A38="","",IF(AND($AI38=1,$AK38=1),1,0))</x:f>
      </x:c>
      <x:c r="AM38" s="175" t="str">
        <x:f>IF($A38="","",SUMIFS('Provider_Usage'!$AE$6:$AE$185,'Provider_Usage'!$B$6:$B$185,$A38))</x:f>
      </x:c>
      <x:c r="AN38" s="175" t="str">
        <x:f>IF($A38="","",SUMIFS('Human_Work'!$Q$6:$Q$185,'Human_Work'!$B$6:$B$185,$A38))</x:f>
      </x:c>
      <x:c r="AO38" s="175" t="str">
        <x:f>IF($A38="","",$AM38+$AN38)</x:f>
      </x:c>
      <x:c r="AP38" s="176" t="str">
        <x:f>IF($A38="","",SUMIFS('Human_Work'!$G$6:$G$185,'Human_Work'!$B$6:$B$185,$A38,'Human_Work'!$C$6:$C$185,"founder")+SUMIFS('Human_Work'!$G$6:$G$185,'Human_Work'!$B$6:$B$185,$A38,'Human_Work'!$C$6:$C$185,"provider"))</x:f>
      </x:c>
      <x:c r="AQ38" s="176" t="str">
        <x:f>IF($A38="","",SUMIFS('Human_Work'!$R$6:$R$185,'Human_Work'!$B$6:$B$185,$A38))</x:f>
      </x:c>
      <x:c r="AR38" s="176" t="str">
        <x:f>IF($A38="","",$W38-$X38)</x:f>
      </x:c>
      <x:c r="AS38" s="175" t="str">
        <x:f>IF($A38="","",IF(OR(AND($AB38=1,OR($M38="",$M38="unknown")),AND($AC38=1,$O38="unknown"),AND($AD38=1,OR($Q38="unknown",$Q38="not_due",$Q38="reopened"))),1,0))</x:f>
      </x:c>
      <x:c r="AT38" s="175" t="str">
        <x:f>IF($A38="","",IF(AND($AC38=1,$AG38=1,$S38=1,$T38=1),1,0))</x:f>
      </x:c>
      <x:c r="AU38" s="175" t="str">
        <x:f>IF($A38="","",MAX(COUNTIF($A$6:$A$65,$A38),COUNTIFS($Y$6:$Y$65,$Y38,$Z$6:$Z$65,$Z38)))</x:f>
      </x:c>
      <x:c r="AV38" s="175" t="str">
        <x:f>IF($A38="","",IF(AND($H38&lt;&gt;"",$I38&lt;&gt;"",$P38&lt;&gt;"",$R38&lt;&gt;"",$Y38&lt;&gt;"",$Z38&lt;&gt;"",OR(AND($M38="not_started",$L38="",$N38="",$O38="not_assessable"),AND($M38&lt;&gt;"not_started",$L38&lt;&gt;"",OR($O38="not_assessable",$N38&lt;&gt;""))),OR($U38=0,AND($U38=1,$V38&lt;&gt;"")),OR($Q38&lt;&gt;"confirmed",$AG38=1)),1,0))</x:f>
      </x:c>
      <x:c r="AW38" s="175" t="str">
        <x:f>IF($A38="","",IF(COUNTIF('Value_Cycles'!$A$6:$A$65,$D38)=1,1,0))</x:f>
      </x:c>
      <x:c r="AX38" s="177" t="str">
        <x:f>IF($A38="","",IF(COUNTIF('Commercial_Cycles'!$A$6:$A$65,$E38)=1,1,0))</x:f>
      </x:c>
    </x:row>
    <x:row r="39">
      <x:c r="A39" s="118"/>
      <x:c r="B39" s="118"/>
      <x:c r="C39" s="118"/>
      <x:c r="D39" s="118"/>
      <x:c r="E39" s="118"/>
      <x:c r="F39" s="173"/>
      <x:c r="G39" s="118"/>
      <x:c r="H39" s="132"/>
      <x:c r="I39" s="132"/>
      <x:c r="J39" s="118"/>
      <x:c r="K39" s="173"/>
      <x:c r="L39" s="132"/>
      <x:c r="M39" s="118"/>
      <x:c r="N39" s="132"/>
      <x:c r="O39" s="118"/>
      <x:c r="P39" s="132"/>
      <x:c r="Q39" s="118"/>
      <x:c r="R39" s="132"/>
      <x:c r="S39" s="173"/>
      <x:c r="T39" s="173"/>
      <x:c r="U39" s="173"/>
      <x:c r="V39" s="118"/>
      <x:c r="W39" s="174"/>
      <x:c r="X39" s="174"/>
      <x:c r="Y39" s="118"/>
      <x:c r="Z39" s="118"/>
      <x:c r="AA39" s="137"/>
      <x:c r="AB39" s="175" t="str">
        <x:f>IF($A39="","",IF(AND($I39&lt;&gt;"",$I39&lt;='Assumptions'!$B$6),1,0))</x:f>
      </x:c>
      <x:c r="AC39" s="175" t="str">
        <x:f>IF($A39="","",IF(AND($P39&lt;&gt;"",$P39&lt;='Assumptions'!$B$6),1,0))</x:f>
      </x:c>
      <x:c r="AD39" s="175" t="str">
        <x:f>IF($A39="","",IF(AND($R39&lt;&gt;"",$R39&lt;='Assumptions'!$B$6),1,0))</x:f>
      </x:c>
      <x:c r="AE39" s="175" t="str">
        <x:f>IF($A39="","",IF($L39&lt;&gt;"",1,0))</x:f>
      </x:c>
      <x:c r="AF39" s="175" t="str">
        <x:f>IF($A39="","",IF($O39="accepted_first_pass",1,0))</x:f>
      </x:c>
      <x:c r="AG39" s="175" t="str">
        <x:f>IF($A39="","",IF(OR($O39="accepted_first_pass",$O39="accepted_after_correction"),1,0))</x:f>
      </x:c>
      <x:c r="AH39" s="175" t="str">
        <x:f>IF($A39="","",IF($Q39="confirmed",1,0))</x:f>
      </x:c>
      <x:c r="AI39" s="175" t="str">
        <x:f>IF($A39="","",IF(AND($Q39="confirmed",$U39=0),1,0))</x:f>
      </x:c>
      <x:c r="AJ39" s="175" t="str">
        <x:f>IF($A39="","",SUMIFS('Human_Work'!$G$6:$G$185,'Human_Work'!$B$6:$B$185,$A39,'Human_Work'!$E$6:$E$185,"founder_rescue"))</x:f>
      </x:c>
      <x:c r="AK39" s="175" t="str">
        <x:f>IF($A39="","",IF(AND($Q39="confirmed",$AJ39=0),1,0))</x:f>
      </x:c>
      <x:c r="AL39" s="175" t="str">
        <x:f>IF($A39="","",IF(AND($AI39=1,$AK39=1),1,0))</x:f>
      </x:c>
      <x:c r="AM39" s="175" t="str">
        <x:f>IF($A39="","",SUMIFS('Provider_Usage'!$AE$6:$AE$185,'Provider_Usage'!$B$6:$B$185,$A39))</x:f>
      </x:c>
      <x:c r="AN39" s="175" t="str">
        <x:f>IF($A39="","",SUMIFS('Human_Work'!$Q$6:$Q$185,'Human_Work'!$B$6:$B$185,$A39))</x:f>
      </x:c>
      <x:c r="AO39" s="175" t="str">
        <x:f>IF($A39="","",$AM39+$AN39)</x:f>
      </x:c>
      <x:c r="AP39" s="176" t="str">
        <x:f>IF($A39="","",SUMIFS('Human_Work'!$G$6:$G$185,'Human_Work'!$B$6:$B$185,$A39,'Human_Work'!$C$6:$C$185,"founder")+SUMIFS('Human_Work'!$G$6:$G$185,'Human_Work'!$B$6:$B$185,$A39,'Human_Work'!$C$6:$C$185,"provider"))</x:f>
      </x:c>
      <x:c r="AQ39" s="176" t="str">
        <x:f>IF($A39="","",SUMIFS('Human_Work'!$R$6:$R$185,'Human_Work'!$B$6:$B$185,$A39))</x:f>
      </x:c>
      <x:c r="AR39" s="176" t="str">
        <x:f>IF($A39="","",$W39-$X39)</x:f>
      </x:c>
      <x:c r="AS39" s="175" t="str">
        <x:f>IF($A39="","",IF(OR(AND($AB39=1,OR($M39="",$M39="unknown")),AND($AC39=1,$O39="unknown"),AND($AD39=1,OR($Q39="unknown",$Q39="not_due",$Q39="reopened"))),1,0))</x:f>
      </x:c>
      <x:c r="AT39" s="175" t="str">
        <x:f>IF($A39="","",IF(AND($AC39=1,$AG39=1,$S39=1,$T39=1),1,0))</x:f>
      </x:c>
      <x:c r="AU39" s="175" t="str">
        <x:f>IF($A39="","",MAX(COUNTIF($A$6:$A$65,$A39),COUNTIFS($Y$6:$Y$65,$Y39,$Z$6:$Z$65,$Z39)))</x:f>
      </x:c>
      <x:c r="AV39" s="175" t="str">
        <x:f>IF($A39="","",IF(AND($H39&lt;&gt;"",$I39&lt;&gt;"",$P39&lt;&gt;"",$R39&lt;&gt;"",$Y39&lt;&gt;"",$Z39&lt;&gt;"",OR(AND($M39="not_started",$L39="",$N39="",$O39="not_assessable"),AND($M39&lt;&gt;"not_started",$L39&lt;&gt;"",OR($O39="not_assessable",$N39&lt;&gt;""))),OR($U39=0,AND($U39=1,$V39&lt;&gt;"")),OR($Q39&lt;&gt;"confirmed",$AG39=1)),1,0))</x:f>
      </x:c>
      <x:c r="AW39" s="175" t="str">
        <x:f>IF($A39="","",IF(COUNTIF('Value_Cycles'!$A$6:$A$65,$D39)=1,1,0))</x:f>
      </x:c>
      <x:c r="AX39" s="177" t="str">
        <x:f>IF($A39="","",IF(COUNTIF('Commercial_Cycles'!$A$6:$A$65,$E39)=1,1,0))</x:f>
      </x:c>
    </x:row>
    <x:row r="40">
      <x:c r="A40" s="118"/>
      <x:c r="B40" s="118"/>
      <x:c r="C40" s="118"/>
      <x:c r="D40" s="118"/>
      <x:c r="E40" s="118"/>
      <x:c r="F40" s="173"/>
      <x:c r="G40" s="118"/>
      <x:c r="H40" s="132"/>
      <x:c r="I40" s="132"/>
      <x:c r="J40" s="118"/>
      <x:c r="K40" s="173"/>
      <x:c r="L40" s="132"/>
      <x:c r="M40" s="118"/>
      <x:c r="N40" s="132"/>
      <x:c r="O40" s="118"/>
      <x:c r="P40" s="132"/>
      <x:c r="Q40" s="118"/>
      <x:c r="R40" s="132"/>
      <x:c r="S40" s="173"/>
      <x:c r="T40" s="173"/>
      <x:c r="U40" s="173"/>
      <x:c r="V40" s="118"/>
      <x:c r="W40" s="174"/>
      <x:c r="X40" s="174"/>
      <x:c r="Y40" s="118"/>
      <x:c r="Z40" s="118"/>
      <x:c r="AA40" s="137"/>
      <x:c r="AB40" s="175" t="str">
        <x:f>IF($A40="","",IF(AND($I40&lt;&gt;"",$I40&lt;='Assumptions'!$B$6),1,0))</x:f>
      </x:c>
      <x:c r="AC40" s="175" t="str">
        <x:f>IF($A40="","",IF(AND($P40&lt;&gt;"",$P40&lt;='Assumptions'!$B$6),1,0))</x:f>
      </x:c>
      <x:c r="AD40" s="175" t="str">
        <x:f>IF($A40="","",IF(AND($R40&lt;&gt;"",$R40&lt;='Assumptions'!$B$6),1,0))</x:f>
      </x:c>
      <x:c r="AE40" s="175" t="str">
        <x:f>IF($A40="","",IF($L40&lt;&gt;"",1,0))</x:f>
      </x:c>
      <x:c r="AF40" s="175" t="str">
        <x:f>IF($A40="","",IF($O40="accepted_first_pass",1,0))</x:f>
      </x:c>
      <x:c r="AG40" s="175" t="str">
        <x:f>IF($A40="","",IF(OR($O40="accepted_first_pass",$O40="accepted_after_correction"),1,0))</x:f>
      </x:c>
      <x:c r="AH40" s="175" t="str">
        <x:f>IF($A40="","",IF($Q40="confirmed",1,0))</x:f>
      </x:c>
      <x:c r="AI40" s="175" t="str">
        <x:f>IF($A40="","",IF(AND($Q40="confirmed",$U40=0),1,0))</x:f>
      </x:c>
      <x:c r="AJ40" s="175" t="str">
        <x:f>IF($A40="","",SUMIFS('Human_Work'!$G$6:$G$185,'Human_Work'!$B$6:$B$185,$A40,'Human_Work'!$E$6:$E$185,"founder_rescue"))</x:f>
      </x:c>
      <x:c r="AK40" s="175" t="str">
        <x:f>IF($A40="","",IF(AND($Q40="confirmed",$AJ40=0),1,0))</x:f>
      </x:c>
      <x:c r="AL40" s="175" t="str">
        <x:f>IF($A40="","",IF(AND($AI40=1,$AK40=1),1,0))</x:f>
      </x:c>
      <x:c r="AM40" s="175" t="str">
        <x:f>IF($A40="","",SUMIFS('Provider_Usage'!$AE$6:$AE$185,'Provider_Usage'!$B$6:$B$185,$A40))</x:f>
      </x:c>
      <x:c r="AN40" s="175" t="str">
        <x:f>IF($A40="","",SUMIFS('Human_Work'!$Q$6:$Q$185,'Human_Work'!$B$6:$B$185,$A40))</x:f>
      </x:c>
      <x:c r="AO40" s="175" t="str">
        <x:f>IF($A40="","",$AM40+$AN40)</x:f>
      </x:c>
      <x:c r="AP40" s="176" t="str">
        <x:f>IF($A40="","",SUMIFS('Human_Work'!$G$6:$G$185,'Human_Work'!$B$6:$B$185,$A40,'Human_Work'!$C$6:$C$185,"founder")+SUMIFS('Human_Work'!$G$6:$G$185,'Human_Work'!$B$6:$B$185,$A40,'Human_Work'!$C$6:$C$185,"provider"))</x:f>
      </x:c>
      <x:c r="AQ40" s="176" t="str">
        <x:f>IF($A40="","",SUMIFS('Human_Work'!$R$6:$R$185,'Human_Work'!$B$6:$B$185,$A40))</x:f>
      </x:c>
      <x:c r="AR40" s="176" t="str">
        <x:f>IF($A40="","",$W40-$X40)</x:f>
      </x:c>
      <x:c r="AS40" s="175" t="str">
        <x:f>IF($A40="","",IF(OR(AND($AB40=1,OR($M40="",$M40="unknown")),AND($AC40=1,$O40="unknown"),AND($AD40=1,OR($Q40="unknown",$Q40="not_due",$Q40="reopened"))),1,0))</x:f>
      </x:c>
      <x:c r="AT40" s="175" t="str">
        <x:f>IF($A40="","",IF(AND($AC40=1,$AG40=1,$S40=1,$T40=1),1,0))</x:f>
      </x:c>
      <x:c r="AU40" s="175" t="str">
        <x:f>IF($A40="","",MAX(COUNTIF($A$6:$A$65,$A40),COUNTIFS($Y$6:$Y$65,$Y40,$Z$6:$Z$65,$Z40)))</x:f>
      </x:c>
      <x:c r="AV40" s="175" t="str">
        <x:f>IF($A40="","",IF(AND($H40&lt;&gt;"",$I40&lt;&gt;"",$P40&lt;&gt;"",$R40&lt;&gt;"",$Y40&lt;&gt;"",$Z40&lt;&gt;"",OR(AND($M40="not_started",$L40="",$N40="",$O40="not_assessable"),AND($M40&lt;&gt;"not_started",$L40&lt;&gt;"",OR($O40="not_assessable",$N40&lt;&gt;""))),OR($U40=0,AND($U40=1,$V40&lt;&gt;"")),OR($Q40&lt;&gt;"confirmed",$AG40=1)),1,0))</x:f>
      </x:c>
      <x:c r="AW40" s="175" t="str">
        <x:f>IF($A40="","",IF(COUNTIF('Value_Cycles'!$A$6:$A$65,$D40)=1,1,0))</x:f>
      </x:c>
      <x:c r="AX40" s="177" t="str">
        <x:f>IF($A40="","",IF(COUNTIF('Commercial_Cycles'!$A$6:$A$65,$E40)=1,1,0))</x:f>
      </x:c>
    </x:row>
    <x:row r="41">
      <x:c r="A41" s="118"/>
      <x:c r="B41" s="118"/>
      <x:c r="C41" s="118"/>
      <x:c r="D41" s="118"/>
      <x:c r="E41" s="118"/>
      <x:c r="F41" s="173"/>
      <x:c r="G41" s="118"/>
      <x:c r="H41" s="132"/>
      <x:c r="I41" s="132"/>
      <x:c r="J41" s="118"/>
      <x:c r="K41" s="173"/>
      <x:c r="L41" s="132"/>
      <x:c r="M41" s="118"/>
      <x:c r="N41" s="132"/>
      <x:c r="O41" s="118"/>
      <x:c r="P41" s="132"/>
      <x:c r="Q41" s="118"/>
      <x:c r="R41" s="132"/>
      <x:c r="S41" s="173"/>
      <x:c r="T41" s="173"/>
      <x:c r="U41" s="173"/>
      <x:c r="V41" s="118"/>
      <x:c r="W41" s="174"/>
      <x:c r="X41" s="174"/>
      <x:c r="Y41" s="118"/>
      <x:c r="Z41" s="118"/>
      <x:c r="AA41" s="137"/>
      <x:c r="AB41" s="175" t="str">
        <x:f>IF($A41="","",IF(AND($I41&lt;&gt;"",$I41&lt;='Assumptions'!$B$6),1,0))</x:f>
      </x:c>
      <x:c r="AC41" s="175" t="str">
        <x:f>IF($A41="","",IF(AND($P41&lt;&gt;"",$P41&lt;='Assumptions'!$B$6),1,0))</x:f>
      </x:c>
      <x:c r="AD41" s="175" t="str">
        <x:f>IF($A41="","",IF(AND($R41&lt;&gt;"",$R41&lt;='Assumptions'!$B$6),1,0))</x:f>
      </x:c>
      <x:c r="AE41" s="175" t="str">
        <x:f>IF($A41="","",IF($L41&lt;&gt;"",1,0))</x:f>
      </x:c>
      <x:c r="AF41" s="175" t="str">
        <x:f>IF($A41="","",IF($O41="accepted_first_pass",1,0))</x:f>
      </x:c>
      <x:c r="AG41" s="175" t="str">
        <x:f>IF($A41="","",IF(OR($O41="accepted_first_pass",$O41="accepted_after_correction"),1,0))</x:f>
      </x:c>
      <x:c r="AH41" s="175" t="str">
        <x:f>IF($A41="","",IF($Q41="confirmed",1,0))</x:f>
      </x:c>
      <x:c r="AI41" s="175" t="str">
        <x:f>IF($A41="","",IF(AND($Q41="confirmed",$U41=0),1,0))</x:f>
      </x:c>
      <x:c r="AJ41" s="175" t="str">
        <x:f>IF($A41="","",SUMIFS('Human_Work'!$G$6:$G$185,'Human_Work'!$B$6:$B$185,$A41,'Human_Work'!$E$6:$E$185,"founder_rescue"))</x:f>
      </x:c>
      <x:c r="AK41" s="175" t="str">
        <x:f>IF($A41="","",IF(AND($Q41="confirmed",$AJ41=0),1,0))</x:f>
      </x:c>
      <x:c r="AL41" s="175" t="str">
        <x:f>IF($A41="","",IF(AND($AI41=1,$AK41=1),1,0))</x:f>
      </x:c>
      <x:c r="AM41" s="175" t="str">
        <x:f>IF($A41="","",SUMIFS('Provider_Usage'!$AE$6:$AE$185,'Provider_Usage'!$B$6:$B$185,$A41))</x:f>
      </x:c>
      <x:c r="AN41" s="175" t="str">
        <x:f>IF($A41="","",SUMIFS('Human_Work'!$Q$6:$Q$185,'Human_Work'!$B$6:$B$185,$A41))</x:f>
      </x:c>
      <x:c r="AO41" s="175" t="str">
        <x:f>IF($A41="","",$AM41+$AN41)</x:f>
      </x:c>
      <x:c r="AP41" s="176" t="str">
        <x:f>IF($A41="","",SUMIFS('Human_Work'!$G$6:$G$185,'Human_Work'!$B$6:$B$185,$A41,'Human_Work'!$C$6:$C$185,"founder")+SUMIFS('Human_Work'!$G$6:$G$185,'Human_Work'!$B$6:$B$185,$A41,'Human_Work'!$C$6:$C$185,"provider"))</x:f>
      </x:c>
      <x:c r="AQ41" s="176" t="str">
        <x:f>IF($A41="","",SUMIFS('Human_Work'!$R$6:$R$185,'Human_Work'!$B$6:$B$185,$A41))</x:f>
      </x:c>
      <x:c r="AR41" s="176" t="str">
        <x:f>IF($A41="","",$W41-$X41)</x:f>
      </x:c>
      <x:c r="AS41" s="175" t="str">
        <x:f>IF($A41="","",IF(OR(AND($AB41=1,OR($M41="",$M41="unknown")),AND($AC41=1,$O41="unknown"),AND($AD41=1,OR($Q41="unknown",$Q41="not_due",$Q41="reopened"))),1,0))</x:f>
      </x:c>
      <x:c r="AT41" s="175" t="str">
        <x:f>IF($A41="","",IF(AND($AC41=1,$AG41=1,$S41=1,$T41=1),1,0))</x:f>
      </x:c>
      <x:c r="AU41" s="175" t="str">
        <x:f>IF($A41="","",MAX(COUNTIF($A$6:$A$65,$A41),COUNTIFS($Y$6:$Y$65,$Y41,$Z$6:$Z$65,$Z41)))</x:f>
      </x:c>
      <x:c r="AV41" s="175" t="str">
        <x:f>IF($A41="","",IF(AND($H41&lt;&gt;"",$I41&lt;&gt;"",$P41&lt;&gt;"",$R41&lt;&gt;"",$Y41&lt;&gt;"",$Z41&lt;&gt;"",OR(AND($M41="not_started",$L41="",$N41="",$O41="not_assessable"),AND($M41&lt;&gt;"not_started",$L41&lt;&gt;"",OR($O41="not_assessable",$N41&lt;&gt;""))),OR($U41=0,AND($U41=1,$V41&lt;&gt;"")),OR($Q41&lt;&gt;"confirmed",$AG41=1)),1,0))</x:f>
      </x:c>
      <x:c r="AW41" s="175" t="str">
        <x:f>IF($A41="","",IF(COUNTIF('Value_Cycles'!$A$6:$A$65,$D41)=1,1,0))</x:f>
      </x:c>
      <x:c r="AX41" s="177" t="str">
        <x:f>IF($A41="","",IF(COUNTIF('Commercial_Cycles'!$A$6:$A$65,$E41)=1,1,0))</x:f>
      </x:c>
    </x:row>
    <x:row r="42">
      <x:c r="A42" s="118"/>
      <x:c r="B42" s="118"/>
      <x:c r="C42" s="118"/>
      <x:c r="D42" s="118"/>
      <x:c r="E42" s="118"/>
      <x:c r="F42" s="173"/>
      <x:c r="G42" s="118"/>
      <x:c r="H42" s="132"/>
      <x:c r="I42" s="132"/>
      <x:c r="J42" s="118"/>
      <x:c r="K42" s="173"/>
      <x:c r="L42" s="132"/>
      <x:c r="M42" s="118"/>
      <x:c r="N42" s="132"/>
      <x:c r="O42" s="118"/>
      <x:c r="P42" s="132"/>
      <x:c r="Q42" s="118"/>
      <x:c r="R42" s="132"/>
      <x:c r="S42" s="173"/>
      <x:c r="T42" s="173"/>
      <x:c r="U42" s="173"/>
      <x:c r="V42" s="118"/>
      <x:c r="W42" s="174"/>
      <x:c r="X42" s="174"/>
      <x:c r="Y42" s="118"/>
      <x:c r="Z42" s="118"/>
      <x:c r="AA42" s="137"/>
      <x:c r="AB42" s="175" t="str">
        <x:f>IF($A42="","",IF(AND($I42&lt;&gt;"",$I42&lt;='Assumptions'!$B$6),1,0))</x:f>
      </x:c>
      <x:c r="AC42" s="175" t="str">
        <x:f>IF($A42="","",IF(AND($P42&lt;&gt;"",$P42&lt;='Assumptions'!$B$6),1,0))</x:f>
      </x:c>
      <x:c r="AD42" s="175" t="str">
        <x:f>IF($A42="","",IF(AND($R42&lt;&gt;"",$R42&lt;='Assumptions'!$B$6),1,0))</x:f>
      </x:c>
      <x:c r="AE42" s="175" t="str">
        <x:f>IF($A42="","",IF($L42&lt;&gt;"",1,0))</x:f>
      </x:c>
      <x:c r="AF42" s="175" t="str">
        <x:f>IF($A42="","",IF($O42="accepted_first_pass",1,0))</x:f>
      </x:c>
      <x:c r="AG42" s="175" t="str">
        <x:f>IF($A42="","",IF(OR($O42="accepted_first_pass",$O42="accepted_after_correction"),1,0))</x:f>
      </x:c>
      <x:c r="AH42" s="175" t="str">
        <x:f>IF($A42="","",IF($Q42="confirmed",1,0))</x:f>
      </x:c>
      <x:c r="AI42" s="175" t="str">
        <x:f>IF($A42="","",IF(AND($Q42="confirmed",$U42=0),1,0))</x:f>
      </x:c>
      <x:c r="AJ42" s="175" t="str">
        <x:f>IF($A42="","",SUMIFS('Human_Work'!$G$6:$G$185,'Human_Work'!$B$6:$B$185,$A42,'Human_Work'!$E$6:$E$185,"founder_rescue"))</x:f>
      </x:c>
      <x:c r="AK42" s="175" t="str">
        <x:f>IF($A42="","",IF(AND($Q42="confirmed",$AJ42=0),1,0))</x:f>
      </x:c>
      <x:c r="AL42" s="175" t="str">
        <x:f>IF($A42="","",IF(AND($AI42=1,$AK42=1),1,0))</x:f>
      </x:c>
      <x:c r="AM42" s="175" t="str">
        <x:f>IF($A42="","",SUMIFS('Provider_Usage'!$AE$6:$AE$185,'Provider_Usage'!$B$6:$B$185,$A42))</x:f>
      </x:c>
      <x:c r="AN42" s="175" t="str">
        <x:f>IF($A42="","",SUMIFS('Human_Work'!$Q$6:$Q$185,'Human_Work'!$B$6:$B$185,$A42))</x:f>
      </x:c>
      <x:c r="AO42" s="175" t="str">
        <x:f>IF($A42="","",$AM42+$AN42)</x:f>
      </x:c>
      <x:c r="AP42" s="176" t="str">
        <x:f>IF($A42="","",SUMIFS('Human_Work'!$G$6:$G$185,'Human_Work'!$B$6:$B$185,$A42,'Human_Work'!$C$6:$C$185,"founder")+SUMIFS('Human_Work'!$G$6:$G$185,'Human_Work'!$B$6:$B$185,$A42,'Human_Work'!$C$6:$C$185,"provider"))</x:f>
      </x:c>
      <x:c r="AQ42" s="176" t="str">
        <x:f>IF($A42="","",SUMIFS('Human_Work'!$R$6:$R$185,'Human_Work'!$B$6:$B$185,$A42))</x:f>
      </x:c>
      <x:c r="AR42" s="176" t="str">
        <x:f>IF($A42="","",$W42-$X42)</x:f>
      </x:c>
      <x:c r="AS42" s="175" t="str">
        <x:f>IF($A42="","",IF(OR(AND($AB42=1,OR($M42="",$M42="unknown")),AND($AC42=1,$O42="unknown"),AND($AD42=1,OR($Q42="unknown",$Q42="not_due",$Q42="reopened"))),1,0))</x:f>
      </x:c>
      <x:c r="AT42" s="175" t="str">
        <x:f>IF($A42="","",IF(AND($AC42=1,$AG42=1,$S42=1,$T42=1),1,0))</x:f>
      </x:c>
      <x:c r="AU42" s="175" t="str">
        <x:f>IF($A42="","",MAX(COUNTIF($A$6:$A$65,$A42),COUNTIFS($Y$6:$Y$65,$Y42,$Z$6:$Z$65,$Z42)))</x:f>
      </x:c>
      <x:c r="AV42" s="175" t="str">
        <x:f>IF($A42="","",IF(AND($H42&lt;&gt;"",$I42&lt;&gt;"",$P42&lt;&gt;"",$R42&lt;&gt;"",$Y42&lt;&gt;"",$Z42&lt;&gt;"",OR(AND($M42="not_started",$L42="",$N42="",$O42="not_assessable"),AND($M42&lt;&gt;"not_started",$L42&lt;&gt;"",OR($O42="not_assessable",$N42&lt;&gt;""))),OR($U42=0,AND($U42=1,$V42&lt;&gt;"")),OR($Q42&lt;&gt;"confirmed",$AG42=1)),1,0))</x:f>
      </x:c>
      <x:c r="AW42" s="175" t="str">
        <x:f>IF($A42="","",IF(COUNTIF('Value_Cycles'!$A$6:$A$65,$D42)=1,1,0))</x:f>
      </x:c>
      <x:c r="AX42" s="177" t="str">
        <x:f>IF($A42="","",IF(COUNTIF('Commercial_Cycles'!$A$6:$A$65,$E42)=1,1,0))</x:f>
      </x:c>
    </x:row>
    <x:row r="43">
      <x:c r="A43" s="118"/>
      <x:c r="B43" s="118"/>
      <x:c r="C43" s="118"/>
      <x:c r="D43" s="118"/>
      <x:c r="E43" s="118"/>
      <x:c r="F43" s="173"/>
      <x:c r="G43" s="118"/>
      <x:c r="H43" s="132"/>
      <x:c r="I43" s="132"/>
      <x:c r="J43" s="118"/>
      <x:c r="K43" s="173"/>
      <x:c r="L43" s="132"/>
      <x:c r="M43" s="118"/>
      <x:c r="N43" s="132"/>
      <x:c r="O43" s="118"/>
      <x:c r="P43" s="132"/>
      <x:c r="Q43" s="118"/>
      <x:c r="R43" s="132"/>
      <x:c r="S43" s="173"/>
      <x:c r="T43" s="173"/>
      <x:c r="U43" s="173"/>
      <x:c r="V43" s="118"/>
      <x:c r="W43" s="174"/>
      <x:c r="X43" s="174"/>
      <x:c r="Y43" s="118"/>
      <x:c r="Z43" s="118"/>
      <x:c r="AA43" s="137"/>
      <x:c r="AB43" s="175" t="str">
        <x:f>IF($A43="","",IF(AND($I43&lt;&gt;"",$I43&lt;='Assumptions'!$B$6),1,0))</x:f>
      </x:c>
      <x:c r="AC43" s="175" t="str">
        <x:f>IF($A43="","",IF(AND($P43&lt;&gt;"",$P43&lt;='Assumptions'!$B$6),1,0))</x:f>
      </x:c>
      <x:c r="AD43" s="175" t="str">
        <x:f>IF($A43="","",IF(AND($R43&lt;&gt;"",$R43&lt;='Assumptions'!$B$6),1,0))</x:f>
      </x:c>
      <x:c r="AE43" s="175" t="str">
        <x:f>IF($A43="","",IF($L43&lt;&gt;"",1,0))</x:f>
      </x:c>
      <x:c r="AF43" s="175" t="str">
        <x:f>IF($A43="","",IF($O43="accepted_first_pass",1,0))</x:f>
      </x:c>
      <x:c r="AG43" s="175" t="str">
        <x:f>IF($A43="","",IF(OR($O43="accepted_first_pass",$O43="accepted_after_correction"),1,0))</x:f>
      </x:c>
      <x:c r="AH43" s="175" t="str">
        <x:f>IF($A43="","",IF($Q43="confirmed",1,0))</x:f>
      </x:c>
      <x:c r="AI43" s="175" t="str">
        <x:f>IF($A43="","",IF(AND($Q43="confirmed",$U43=0),1,0))</x:f>
      </x:c>
      <x:c r="AJ43" s="175" t="str">
        <x:f>IF($A43="","",SUMIFS('Human_Work'!$G$6:$G$185,'Human_Work'!$B$6:$B$185,$A43,'Human_Work'!$E$6:$E$185,"founder_rescue"))</x:f>
      </x:c>
      <x:c r="AK43" s="175" t="str">
        <x:f>IF($A43="","",IF(AND($Q43="confirmed",$AJ43=0),1,0))</x:f>
      </x:c>
      <x:c r="AL43" s="175" t="str">
        <x:f>IF($A43="","",IF(AND($AI43=1,$AK43=1),1,0))</x:f>
      </x:c>
      <x:c r="AM43" s="175" t="str">
        <x:f>IF($A43="","",SUMIFS('Provider_Usage'!$AE$6:$AE$185,'Provider_Usage'!$B$6:$B$185,$A43))</x:f>
      </x:c>
      <x:c r="AN43" s="175" t="str">
        <x:f>IF($A43="","",SUMIFS('Human_Work'!$Q$6:$Q$185,'Human_Work'!$B$6:$B$185,$A43))</x:f>
      </x:c>
      <x:c r="AO43" s="175" t="str">
        <x:f>IF($A43="","",$AM43+$AN43)</x:f>
      </x:c>
      <x:c r="AP43" s="176" t="str">
        <x:f>IF($A43="","",SUMIFS('Human_Work'!$G$6:$G$185,'Human_Work'!$B$6:$B$185,$A43,'Human_Work'!$C$6:$C$185,"founder")+SUMIFS('Human_Work'!$G$6:$G$185,'Human_Work'!$B$6:$B$185,$A43,'Human_Work'!$C$6:$C$185,"provider"))</x:f>
      </x:c>
      <x:c r="AQ43" s="176" t="str">
        <x:f>IF($A43="","",SUMIFS('Human_Work'!$R$6:$R$185,'Human_Work'!$B$6:$B$185,$A43))</x:f>
      </x:c>
      <x:c r="AR43" s="176" t="str">
        <x:f>IF($A43="","",$W43-$X43)</x:f>
      </x:c>
      <x:c r="AS43" s="175" t="str">
        <x:f>IF($A43="","",IF(OR(AND($AB43=1,OR($M43="",$M43="unknown")),AND($AC43=1,$O43="unknown"),AND($AD43=1,OR($Q43="unknown",$Q43="not_due",$Q43="reopened"))),1,0))</x:f>
      </x:c>
      <x:c r="AT43" s="175" t="str">
        <x:f>IF($A43="","",IF(AND($AC43=1,$AG43=1,$S43=1,$T43=1),1,0))</x:f>
      </x:c>
      <x:c r="AU43" s="175" t="str">
        <x:f>IF($A43="","",MAX(COUNTIF($A$6:$A$65,$A43),COUNTIFS($Y$6:$Y$65,$Y43,$Z$6:$Z$65,$Z43)))</x:f>
      </x:c>
      <x:c r="AV43" s="175" t="str">
        <x:f>IF($A43="","",IF(AND($H43&lt;&gt;"",$I43&lt;&gt;"",$P43&lt;&gt;"",$R43&lt;&gt;"",$Y43&lt;&gt;"",$Z43&lt;&gt;"",OR(AND($M43="not_started",$L43="",$N43="",$O43="not_assessable"),AND($M43&lt;&gt;"not_started",$L43&lt;&gt;"",OR($O43="not_assessable",$N43&lt;&gt;""))),OR($U43=0,AND($U43=1,$V43&lt;&gt;"")),OR($Q43&lt;&gt;"confirmed",$AG43=1)),1,0))</x:f>
      </x:c>
      <x:c r="AW43" s="175" t="str">
        <x:f>IF($A43="","",IF(COUNTIF('Value_Cycles'!$A$6:$A$65,$D43)=1,1,0))</x:f>
      </x:c>
      <x:c r="AX43" s="177" t="str">
        <x:f>IF($A43="","",IF(COUNTIF('Commercial_Cycles'!$A$6:$A$65,$E43)=1,1,0))</x:f>
      </x:c>
    </x:row>
    <x:row r="44">
      <x:c r="A44" s="118"/>
      <x:c r="B44" s="118"/>
      <x:c r="C44" s="118"/>
      <x:c r="D44" s="118"/>
      <x:c r="E44" s="118"/>
      <x:c r="F44" s="173"/>
      <x:c r="G44" s="118"/>
      <x:c r="H44" s="132"/>
      <x:c r="I44" s="132"/>
      <x:c r="J44" s="118"/>
      <x:c r="K44" s="173"/>
      <x:c r="L44" s="132"/>
      <x:c r="M44" s="118"/>
      <x:c r="N44" s="132"/>
      <x:c r="O44" s="118"/>
      <x:c r="P44" s="132"/>
      <x:c r="Q44" s="118"/>
      <x:c r="R44" s="132"/>
      <x:c r="S44" s="173"/>
      <x:c r="T44" s="173"/>
      <x:c r="U44" s="173"/>
      <x:c r="V44" s="118"/>
      <x:c r="W44" s="174"/>
      <x:c r="X44" s="174"/>
      <x:c r="Y44" s="118"/>
      <x:c r="Z44" s="118"/>
      <x:c r="AA44" s="137"/>
      <x:c r="AB44" s="175" t="str">
        <x:f>IF($A44="","",IF(AND($I44&lt;&gt;"",$I44&lt;='Assumptions'!$B$6),1,0))</x:f>
      </x:c>
      <x:c r="AC44" s="175" t="str">
        <x:f>IF($A44="","",IF(AND($P44&lt;&gt;"",$P44&lt;='Assumptions'!$B$6),1,0))</x:f>
      </x:c>
      <x:c r="AD44" s="175" t="str">
        <x:f>IF($A44="","",IF(AND($R44&lt;&gt;"",$R44&lt;='Assumptions'!$B$6),1,0))</x:f>
      </x:c>
      <x:c r="AE44" s="175" t="str">
        <x:f>IF($A44="","",IF($L44&lt;&gt;"",1,0))</x:f>
      </x:c>
      <x:c r="AF44" s="175" t="str">
        <x:f>IF($A44="","",IF($O44="accepted_first_pass",1,0))</x:f>
      </x:c>
      <x:c r="AG44" s="175" t="str">
        <x:f>IF($A44="","",IF(OR($O44="accepted_first_pass",$O44="accepted_after_correction"),1,0))</x:f>
      </x:c>
      <x:c r="AH44" s="175" t="str">
        <x:f>IF($A44="","",IF($Q44="confirmed",1,0))</x:f>
      </x:c>
      <x:c r="AI44" s="175" t="str">
        <x:f>IF($A44="","",IF(AND($Q44="confirmed",$U44=0),1,0))</x:f>
      </x:c>
      <x:c r="AJ44" s="175" t="str">
        <x:f>IF($A44="","",SUMIFS('Human_Work'!$G$6:$G$185,'Human_Work'!$B$6:$B$185,$A44,'Human_Work'!$E$6:$E$185,"founder_rescue"))</x:f>
      </x:c>
      <x:c r="AK44" s="175" t="str">
        <x:f>IF($A44="","",IF(AND($Q44="confirmed",$AJ44=0),1,0))</x:f>
      </x:c>
      <x:c r="AL44" s="175" t="str">
        <x:f>IF($A44="","",IF(AND($AI44=1,$AK44=1),1,0))</x:f>
      </x:c>
      <x:c r="AM44" s="175" t="str">
        <x:f>IF($A44="","",SUMIFS('Provider_Usage'!$AE$6:$AE$185,'Provider_Usage'!$B$6:$B$185,$A44))</x:f>
      </x:c>
      <x:c r="AN44" s="175" t="str">
        <x:f>IF($A44="","",SUMIFS('Human_Work'!$Q$6:$Q$185,'Human_Work'!$B$6:$B$185,$A44))</x:f>
      </x:c>
      <x:c r="AO44" s="175" t="str">
        <x:f>IF($A44="","",$AM44+$AN44)</x:f>
      </x:c>
      <x:c r="AP44" s="176" t="str">
        <x:f>IF($A44="","",SUMIFS('Human_Work'!$G$6:$G$185,'Human_Work'!$B$6:$B$185,$A44,'Human_Work'!$C$6:$C$185,"founder")+SUMIFS('Human_Work'!$G$6:$G$185,'Human_Work'!$B$6:$B$185,$A44,'Human_Work'!$C$6:$C$185,"provider"))</x:f>
      </x:c>
      <x:c r="AQ44" s="176" t="str">
        <x:f>IF($A44="","",SUMIFS('Human_Work'!$R$6:$R$185,'Human_Work'!$B$6:$B$185,$A44))</x:f>
      </x:c>
      <x:c r="AR44" s="176" t="str">
        <x:f>IF($A44="","",$W44-$X44)</x:f>
      </x:c>
      <x:c r="AS44" s="175" t="str">
        <x:f>IF($A44="","",IF(OR(AND($AB44=1,OR($M44="",$M44="unknown")),AND($AC44=1,$O44="unknown"),AND($AD44=1,OR($Q44="unknown",$Q44="not_due",$Q44="reopened"))),1,0))</x:f>
      </x:c>
      <x:c r="AT44" s="175" t="str">
        <x:f>IF($A44="","",IF(AND($AC44=1,$AG44=1,$S44=1,$T44=1),1,0))</x:f>
      </x:c>
      <x:c r="AU44" s="175" t="str">
        <x:f>IF($A44="","",MAX(COUNTIF($A$6:$A$65,$A44),COUNTIFS($Y$6:$Y$65,$Y44,$Z$6:$Z$65,$Z44)))</x:f>
      </x:c>
      <x:c r="AV44" s="175" t="str">
        <x:f>IF($A44="","",IF(AND($H44&lt;&gt;"",$I44&lt;&gt;"",$P44&lt;&gt;"",$R44&lt;&gt;"",$Y44&lt;&gt;"",$Z44&lt;&gt;"",OR(AND($M44="not_started",$L44="",$N44="",$O44="not_assessable"),AND($M44&lt;&gt;"not_started",$L44&lt;&gt;"",OR($O44="not_assessable",$N44&lt;&gt;""))),OR($U44=0,AND($U44=1,$V44&lt;&gt;"")),OR($Q44&lt;&gt;"confirmed",$AG44=1)),1,0))</x:f>
      </x:c>
      <x:c r="AW44" s="175" t="str">
        <x:f>IF($A44="","",IF(COUNTIF('Value_Cycles'!$A$6:$A$65,$D44)=1,1,0))</x:f>
      </x:c>
      <x:c r="AX44" s="177" t="str">
        <x:f>IF($A44="","",IF(COUNTIF('Commercial_Cycles'!$A$6:$A$65,$E44)=1,1,0))</x:f>
      </x:c>
    </x:row>
    <x:row r="45">
      <x:c r="A45" s="118"/>
      <x:c r="B45" s="118"/>
      <x:c r="C45" s="118"/>
      <x:c r="D45" s="118"/>
      <x:c r="E45" s="118"/>
      <x:c r="F45" s="173"/>
      <x:c r="G45" s="118"/>
      <x:c r="H45" s="132"/>
      <x:c r="I45" s="132"/>
      <x:c r="J45" s="118"/>
      <x:c r="K45" s="173"/>
      <x:c r="L45" s="132"/>
      <x:c r="M45" s="118"/>
      <x:c r="N45" s="132"/>
      <x:c r="O45" s="118"/>
      <x:c r="P45" s="132"/>
      <x:c r="Q45" s="118"/>
      <x:c r="R45" s="132"/>
      <x:c r="S45" s="173"/>
      <x:c r="T45" s="173"/>
      <x:c r="U45" s="173"/>
      <x:c r="V45" s="118"/>
      <x:c r="W45" s="174"/>
      <x:c r="X45" s="174"/>
      <x:c r="Y45" s="118"/>
      <x:c r="Z45" s="118"/>
      <x:c r="AA45" s="137"/>
      <x:c r="AB45" s="175" t="str">
        <x:f>IF($A45="","",IF(AND($I45&lt;&gt;"",$I45&lt;='Assumptions'!$B$6),1,0))</x:f>
      </x:c>
      <x:c r="AC45" s="175" t="str">
        <x:f>IF($A45="","",IF(AND($P45&lt;&gt;"",$P45&lt;='Assumptions'!$B$6),1,0))</x:f>
      </x:c>
      <x:c r="AD45" s="175" t="str">
        <x:f>IF($A45="","",IF(AND($R45&lt;&gt;"",$R45&lt;='Assumptions'!$B$6),1,0))</x:f>
      </x:c>
      <x:c r="AE45" s="175" t="str">
        <x:f>IF($A45="","",IF($L45&lt;&gt;"",1,0))</x:f>
      </x:c>
      <x:c r="AF45" s="175" t="str">
        <x:f>IF($A45="","",IF($O45="accepted_first_pass",1,0))</x:f>
      </x:c>
      <x:c r="AG45" s="175" t="str">
        <x:f>IF($A45="","",IF(OR($O45="accepted_first_pass",$O45="accepted_after_correction"),1,0))</x:f>
      </x:c>
      <x:c r="AH45" s="175" t="str">
        <x:f>IF($A45="","",IF($Q45="confirmed",1,0))</x:f>
      </x:c>
      <x:c r="AI45" s="175" t="str">
        <x:f>IF($A45="","",IF(AND($Q45="confirmed",$U45=0),1,0))</x:f>
      </x:c>
      <x:c r="AJ45" s="175" t="str">
        <x:f>IF($A45="","",SUMIFS('Human_Work'!$G$6:$G$185,'Human_Work'!$B$6:$B$185,$A45,'Human_Work'!$E$6:$E$185,"founder_rescue"))</x:f>
      </x:c>
      <x:c r="AK45" s="175" t="str">
        <x:f>IF($A45="","",IF(AND($Q45="confirmed",$AJ45=0),1,0))</x:f>
      </x:c>
      <x:c r="AL45" s="175" t="str">
        <x:f>IF($A45="","",IF(AND($AI45=1,$AK45=1),1,0))</x:f>
      </x:c>
      <x:c r="AM45" s="175" t="str">
        <x:f>IF($A45="","",SUMIFS('Provider_Usage'!$AE$6:$AE$185,'Provider_Usage'!$B$6:$B$185,$A45))</x:f>
      </x:c>
      <x:c r="AN45" s="175" t="str">
        <x:f>IF($A45="","",SUMIFS('Human_Work'!$Q$6:$Q$185,'Human_Work'!$B$6:$B$185,$A45))</x:f>
      </x:c>
      <x:c r="AO45" s="175" t="str">
        <x:f>IF($A45="","",$AM45+$AN45)</x:f>
      </x:c>
      <x:c r="AP45" s="176" t="str">
        <x:f>IF($A45="","",SUMIFS('Human_Work'!$G$6:$G$185,'Human_Work'!$B$6:$B$185,$A45,'Human_Work'!$C$6:$C$185,"founder")+SUMIFS('Human_Work'!$G$6:$G$185,'Human_Work'!$B$6:$B$185,$A45,'Human_Work'!$C$6:$C$185,"provider"))</x:f>
      </x:c>
      <x:c r="AQ45" s="176" t="str">
        <x:f>IF($A45="","",SUMIFS('Human_Work'!$R$6:$R$185,'Human_Work'!$B$6:$B$185,$A45))</x:f>
      </x:c>
      <x:c r="AR45" s="176" t="str">
        <x:f>IF($A45="","",$W45-$X45)</x:f>
      </x:c>
      <x:c r="AS45" s="175" t="str">
        <x:f>IF($A45="","",IF(OR(AND($AB45=1,OR($M45="",$M45="unknown")),AND($AC45=1,$O45="unknown"),AND($AD45=1,OR($Q45="unknown",$Q45="not_due",$Q45="reopened"))),1,0))</x:f>
      </x:c>
      <x:c r="AT45" s="175" t="str">
        <x:f>IF($A45="","",IF(AND($AC45=1,$AG45=1,$S45=1,$T45=1),1,0))</x:f>
      </x:c>
      <x:c r="AU45" s="175" t="str">
        <x:f>IF($A45="","",MAX(COUNTIF($A$6:$A$65,$A45),COUNTIFS($Y$6:$Y$65,$Y45,$Z$6:$Z$65,$Z45)))</x:f>
      </x:c>
      <x:c r="AV45" s="175" t="str">
        <x:f>IF($A45="","",IF(AND($H45&lt;&gt;"",$I45&lt;&gt;"",$P45&lt;&gt;"",$R45&lt;&gt;"",$Y45&lt;&gt;"",$Z45&lt;&gt;"",OR(AND($M45="not_started",$L45="",$N45="",$O45="not_assessable"),AND($M45&lt;&gt;"not_started",$L45&lt;&gt;"",OR($O45="not_assessable",$N45&lt;&gt;""))),OR($U45=0,AND($U45=1,$V45&lt;&gt;"")),OR($Q45&lt;&gt;"confirmed",$AG45=1)),1,0))</x:f>
      </x:c>
      <x:c r="AW45" s="175" t="str">
        <x:f>IF($A45="","",IF(COUNTIF('Value_Cycles'!$A$6:$A$65,$D45)=1,1,0))</x:f>
      </x:c>
      <x:c r="AX45" s="177" t="str">
        <x:f>IF($A45="","",IF(COUNTIF('Commercial_Cycles'!$A$6:$A$65,$E45)=1,1,0))</x:f>
      </x:c>
    </x:row>
    <x:row r="46">
      <x:c r="A46" s="118"/>
      <x:c r="B46" s="118"/>
      <x:c r="C46" s="118"/>
      <x:c r="D46" s="118"/>
      <x:c r="E46" s="118"/>
      <x:c r="F46" s="173"/>
      <x:c r="G46" s="118"/>
      <x:c r="H46" s="132"/>
      <x:c r="I46" s="132"/>
      <x:c r="J46" s="118"/>
      <x:c r="K46" s="173"/>
      <x:c r="L46" s="132"/>
      <x:c r="M46" s="118"/>
      <x:c r="N46" s="132"/>
      <x:c r="O46" s="118"/>
      <x:c r="P46" s="132"/>
      <x:c r="Q46" s="118"/>
      <x:c r="R46" s="132"/>
      <x:c r="S46" s="173"/>
      <x:c r="T46" s="173"/>
      <x:c r="U46" s="173"/>
      <x:c r="V46" s="118"/>
      <x:c r="W46" s="174"/>
      <x:c r="X46" s="174"/>
      <x:c r="Y46" s="118"/>
      <x:c r="Z46" s="118"/>
      <x:c r="AA46" s="137"/>
      <x:c r="AB46" s="175" t="str">
        <x:f>IF($A46="","",IF(AND($I46&lt;&gt;"",$I46&lt;='Assumptions'!$B$6),1,0))</x:f>
      </x:c>
      <x:c r="AC46" s="175" t="str">
        <x:f>IF($A46="","",IF(AND($P46&lt;&gt;"",$P46&lt;='Assumptions'!$B$6),1,0))</x:f>
      </x:c>
      <x:c r="AD46" s="175" t="str">
        <x:f>IF($A46="","",IF(AND($R46&lt;&gt;"",$R46&lt;='Assumptions'!$B$6),1,0))</x:f>
      </x:c>
      <x:c r="AE46" s="175" t="str">
        <x:f>IF($A46="","",IF($L46&lt;&gt;"",1,0))</x:f>
      </x:c>
      <x:c r="AF46" s="175" t="str">
        <x:f>IF($A46="","",IF($O46="accepted_first_pass",1,0))</x:f>
      </x:c>
      <x:c r="AG46" s="175" t="str">
        <x:f>IF($A46="","",IF(OR($O46="accepted_first_pass",$O46="accepted_after_correction"),1,0))</x:f>
      </x:c>
      <x:c r="AH46" s="175" t="str">
        <x:f>IF($A46="","",IF($Q46="confirmed",1,0))</x:f>
      </x:c>
      <x:c r="AI46" s="175" t="str">
        <x:f>IF($A46="","",IF(AND($Q46="confirmed",$U46=0),1,0))</x:f>
      </x:c>
      <x:c r="AJ46" s="175" t="str">
        <x:f>IF($A46="","",SUMIFS('Human_Work'!$G$6:$G$185,'Human_Work'!$B$6:$B$185,$A46,'Human_Work'!$E$6:$E$185,"founder_rescue"))</x:f>
      </x:c>
      <x:c r="AK46" s="175" t="str">
        <x:f>IF($A46="","",IF(AND($Q46="confirmed",$AJ46=0),1,0))</x:f>
      </x:c>
      <x:c r="AL46" s="175" t="str">
        <x:f>IF($A46="","",IF(AND($AI46=1,$AK46=1),1,0))</x:f>
      </x:c>
      <x:c r="AM46" s="175" t="str">
        <x:f>IF($A46="","",SUMIFS('Provider_Usage'!$AE$6:$AE$185,'Provider_Usage'!$B$6:$B$185,$A46))</x:f>
      </x:c>
      <x:c r="AN46" s="175" t="str">
        <x:f>IF($A46="","",SUMIFS('Human_Work'!$Q$6:$Q$185,'Human_Work'!$B$6:$B$185,$A46))</x:f>
      </x:c>
      <x:c r="AO46" s="175" t="str">
        <x:f>IF($A46="","",$AM46+$AN46)</x:f>
      </x:c>
      <x:c r="AP46" s="176" t="str">
        <x:f>IF($A46="","",SUMIFS('Human_Work'!$G$6:$G$185,'Human_Work'!$B$6:$B$185,$A46,'Human_Work'!$C$6:$C$185,"founder")+SUMIFS('Human_Work'!$G$6:$G$185,'Human_Work'!$B$6:$B$185,$A46,'Human_Work'!$C$6:$C$185,"provider"))</x:f>
      </x:c>
      <x:c r="AQ46" s="176" t="str">
        <x:f>IF($A46="","",SUMIFS('Human_Work'!$R$6:$R$185,'Human_Work'!$B$6:$B$185,$A46))</x:f>
      </x:c>
      <x:c r="AR46" s="176" t="str">
        <x:f>IF($A46="","",$W46-$X46)</x:f>
      </x:c>
      <x:c r="AS46" s="175" t="str">
        <x:f>IF($A46="","",IF(OR(AND($AB46=1,OR($M46="",$M46="unknown")),AND($AC46=1,$O46="unknown"),AND($AD46=1,OR($Q46="unknown",$Q46="not_due",$Q46="reopened"))),1,0))</x:f>
      </x:c>
      <x:c r="AT46" s="175" t="str">
        <x:f>IF($A46="","",IF(AND($AC46=1,$AG46=1,$S46=1,$T46=1),1,0))</x:f>
      </x:c>
      <x:c r="AU46" s="175" t="str">
        <x:f>IF($A46="","",MAX(COUNTIF($A$6:$A$65,$A46),COUNTIFS($Y$6:$Y$65,$Y46,$Z$6:$Z$65,$Z46)))</x:f>
      </x:c>
      <x:c r="AV46" s="175" t="str">
        <x:f>IF($A46="","",IF(AND($H46&lt;&gt;"",$I46&lt;&gt;"",$P46&lt;&gt;"",$R46&lt;&gt;"",$Y46&lt;&gt;"",$Z46&lt;&gt;"",OR(AND($M46="not_started",$L46="",$N46="",$O46="not_assessable"),AND($M46&lt;&gt;"not_started",$L46&lt;&gt;"",OR($O46="not_assessable",$N46&lt;&gt;""))),OR($U46=0,AND($U46=1,$V46&lt;&gt;"")),OR($Q46&lt;&gt;"confirmed",$AG46=1)),1,0))</x:f>
      </x:c>
      <x:c r="AW46" s="175" t="str">
        <x:f>IF($A46="","",IF(COUNTIF('Value_Cycles'!$A$6:$A$65,$D46)=1,1,0))</x:f>
      </x:c>
      <x:c r="AX46" s="177" t="str">
        <x:f>IF($A46="","",IF(COUNTIF('Commercial_Cycles'!$A$6:$A$65,$E46)=1,1,0))</x:f>
      </x:c>
    </x:row>
    <x:row r="47">
      <x:c r="A47" s="118"/>
      <x:c r="B47" s="118"/>
      <x:c r="C47" s="118"/>
      <x:c r="D47" s="118"/>
      <x:c r="E47" s="118"/>
      <x:c r="F47" s="173"/>
      <x:c r="G47" s="118"/>
      <x:c r="H47" s="132"/>
      <x:c r="I47" s="132"/>
      <x:c r="J47" s="118"/>
      <x:c r="K47" s="173"/>
      <x:c r="L47" s="132"/>
      <x:c r="M47" s="118"/>
      <x:c r="N47" s="132"/>
      <x:c r="O47" s="118"/>
      <x:c r="P47" s="132"/>
      <x:c r="Q47" s="118"/>
      <x:c r="R47" s="132"/>
      <x:c r="S47" s="173"/>
      <x:c r="T47" s="173"/>
      <x:c r="U47" s="173"/>
      <x:c r="V47" s="118"/>
      <x:c r="W47" s="174"/>
      <x:c r="X47" s="174"/>
      <x:c r="Y47" s="118"/>
      <x:c r="Z47" s="118"/>
      <x:c r="AA47" s="137"/>
      <x:c r="AB47" s="175" t="str">
        <x:f>IF($A47="","",IF(AND($I47&lt;&gt;"",$I47&lt;='Assumptions'!$B$6),1,0))</x:f>
      </x:c>
      <x:c r="AC47" s="175" t="str">
        <x:f>IF($A47="","",IF(AND($P47&lt;&gt;"",$P47&lt;='Assumptions'!$B$6),1,0))</x:f>
      </x:c>
      <x:c r="AD47" s="175" t="str">
        <x:f>IF($A47="","",IF(AND($R47&lt;&gt;"",$R47&lt;='Assumptions'!$B$6),1,0))</x:f>
      </x:c>
      <x:c r="AE47" s="175" t="str">
        <x:f>IF($A47="","",IF($L47&lt;&gt;"",1,0))</x:f>
      </x:c>
      <x:c r="AF47" s="175" t="str">
        <x:f>IF($A47="","",IF($O47="accepted_first_pass",1,0))</x:f>
      </x:c>
      <x:c r="AG47" s="175" t="str">
        <x:f>IF($A47="","",IF(OR($O47="accepted_first_pass",$O47="accepted_after_correction"),1,0))</x:f>
      </x:c>
      <x:c r="AH47" s="175" t="str">
        <x:f>IF($A47="","",IF($Q47="confirmed",1,0))</x:f>
      </x:c>
      <x:c r="AI47" s="175" t="str">
        <x:f>IF($A47="","",IF(AND($Q47="confirmed",$U47=0),1,0))</x:f>
      </x:c>
      <x:c r="AJ47" s="175" t="str">
        <x:f>IF($A47="","",SUMIFS('Human_Work'!$G$6:$G$185,'Human_Work'!$B$6:$B$185,$A47,'Human_Work'!$E$6:$E$185,"founder_rescue"))</x:f>
      </x:c>
      <x:c r="AK47" s="175" t="str">
        <x:f>IF($A47="","",IF(AND($Q47="confirmed",$AJ47=0),1,0))</x:f>
      </x:c>
      <x:c r="AL47" s="175" t="str">
        <x:f>IF($A47="","",IF(AND($AI47=1,$AK47=1),1,0))</x:f>
      </x:c>
      <x:c r="AM47" s="175" t="str">
        <x:f>IF($A47="","",SUMIFS('Provider_Usage'!$AE$6:$AE$185,'Provider_Usage'!$B$6:$B$185,$A47))</x:f>
      </x:c>
      <x:c r="AN47" s="175" t="str">
        <x:f>IF($A47="","",SUMIFS('Human_Work'!$Q$6:$Q$185,'Human_Work'!$B$6:$B$185,$A47))</x:f>
      </x:c>
      <x:c r="AO47" s="175" t="str">
        <x:f>IF($A47="","",$AM47+$AN47)</x:f>
      </x:c>
      <x:c r="AP47" s="176" t="str">
        <x:f>IF($A47="","",SUMIFS('Human_Work'!$G$6:$G$185,'Human_Work'!$B$6:$B$185,$A47,'Human_Work'!$C$6:$C$185,"founder")+SUMIFS('Human_Work'!$G$6:$G$185,'Human_Work'!$B$6:$B$185,$A47,'Human_Work'!$C$6:$C$185,"provider"))</x:f>
      </x:c>
      <x:c r="AQ47" s="176" t="str">
        <x:f>IF($A47="","",SUMIFS('Human_Work'!$R$6:$R$185,'Human_Work'!$B$6:$B$185,$A47))</x:f>
      </x:c>
      <x:c r="AR47" s="176" t="str">
        <x:f>IF($A47="","",$W47-$X47)</x:f>
      </x:c>
      <x:c r="AS47" s="175" t="str">
        <x:f>IF($A47="","",IF(OR(AND($AB47=1,OR($M47="",$M47="unknown")),AND($AC47=1,$O47="unknown"),AND($AD47=1,OR($Q47="unknown",$Q47="not_due",$Q47="reopened"))),1,0))</x:f>
      </x:c>
      <x:c r="AT47" s="175" t="str">
        <x:f>IF($A47="","",IF(AND($AC47=1,$AG47=1,$S47=1,$T47=1),1,0))</x:f>
      </x:c>
      <x:c r="AU47" s="175" t="str">
        <x:f>IF($A47="","",MAX(COUNTIF($A$6:$A$65,$A47),COUNTIFS($Y$6:$Y$65,$Y47,$Z$6:$Z$65,$Z47)))</x:f>
      </x:c>
      <x:c r="AV47" s="175" t="str">
        <x:f>IF($A47="","",IF(AND($H47&lt;&gt;"",$I47&lt;&gt;"",$P47&lt;&gt;"",$R47&lt;&gt;"",$Y47&lt;&gt;"",$Z47&lt;&gt;"",OR(AND($M47="not_started",$L47="",$N47="",$O47="not_assessable"),AND($M47&lt;&gt;"not_started",$L47&lt;&gt;"",OR($O47="not_assessable",$N47&lt;&gt;""))),OR($U47=0,AND($U47=1,$V47&lt;&gt;"")),OR($Q47&lt;&gt;"confirmed",$AG47=1)),1,0))</x:f>
      </x:c>
      <x:c r="AW47" s="175" t="str">
        <x:f>IF($A47="","",IF(COUNTIF('Value_Cycles'!$A$6:$A$65,$D47)=1,1,0))</x:f>
      </x:c>
      <x:c r="AX47" s="177" t="str">
        <x:f>IF($A47="","",IF(COUNTIF('Commercial_Cycles'!$A$6:$A$65,$E47)=1,1,0))</x:f>
      </x:c>
    </x:row>
    <x:row r="48">
      <x:c r="A48" s="118"/>
      <x:c r="B48" s="118"/>
      <x:c r="C48" s="118"/>
      <x:c r="D48" s="118"/>
      <x:c r="E48" s="118"/>
      <x:c r="F48" s="173"/>
      <x:c r="G48" s="118"/>
      <x:c r="H48" s="132"/>
      <x:c r="I48" s="132"/>
      <x:c r="J48" s="118"/>
      <x:c r="K48" s="173"/>
      <x:c r="L48" s="132"/>
      <x:c r="M48" s="118"/>
      <x:c r="N48" s="132"/>
      <x:c r="O48" s="118"/>
      <x:c r="P48" s="132"/>
      <x:c r="Q48" s="118"/>
      <x:c r="R48" s="132"/>
      <x:c r="S48" s="173"/>
      <x:c r="T48" s="173"/>
      <x:c r="U48" s="173"/>
      <x:c r="V48" s="118"/>
      <x:c r="W48" s="174"/>
      <x:c r="X48" s="174"/>
      <x:c r="Y48" s="118"/>
      <x:c r="Z48" s="118"/>
      <x:c r="AA48" s="137"/>
      <x:c r="AB48" s="175" t="str">
        <x:f>IF($A48="","",IF(AND($I48&lt;&gt;"",$I48&lt;='Assumptions'!$B$6),1,0))</x:f>
      </x:c>
      <x:c r="AC48" s="175" t="str">
        <x:f>IF($A48="","",IF(AND($P48&lt;&gt;"",$P48&lt;='Assumptions'!$B$6),1,0))</x:f>
      </x:c>
      <x:c r="AD48" s="175" t="str">
        <x:f>IF($A48="","",IF(AND($R48&lt;&gt;"",$R48&lt;='Assumptions'!$B$6),1,0))</x:f>
      </x:c>
      <x:c r="AE48" s="175" t="str">
        <x:f>IF($A48="","",IF($L48&lt;&gt;"",1,0))</x:f>
      </x:c>
      <x:c r="AF48" s="175" t="str">
        <x:f>IF($A48="","",IF($O48="accepted_first_pass",1,0))</x:f>
      </x:c>
      <x:c r="AG48" s="175" t="str">
        <x:f>IF($A48="","",IF(OR($O48="accepted_first_pass",$O48="accepted_after_correction"),1,0))</x:f>
      </x:c>
      <x:c r="AH48" s="175" t="str">
        <x:f>IF($A48="","",IF($Q48="confirmed",1,0))</x:f>
      </x:c>
      <x:c r="AI48" s="175" t="str">
        <x:f>IF($A48="","",IF(AND($Q48="confirmed",$U48=0),1,0))</x:f>
      </x:c>
      <x:c r="AJ48" s="175" t="str">
        <x:f>IF($A48="","",SUMIFS('Human_Work'!$G$6:$G$185,'Human_Work'!$B$6:$B$185,$A48,'Human_Work'!$E$6:$E$185,"founder_rescue"))</x:f>
      </x:c>
      <x:c r="AK48" s="175" t="str">
        <x:f>IF($A48="","",IF(AND($Q48="confirmed",$AJ48=0),1,0))</x:f>
      </x:c>
      <x:c r="AL48" s="175" t="str">
        <x:f>IF($A48="","",IF(AND($AI48=1,$AK48=1),1,0))</x:f>
      </x:c>
      <x:c r="AM48" s="175" t="str">
        <x:f>IF($A48="","",SUMIFS('Provider_Usage'!$AE$6:$AE$185,'Provider_Usage'!$B$6:$B$185,$A48))</x:f>
      </x:c>
      <x:c r="AN48" s="175" t="str">
        <x:f>IF($A48="","",SUMIFS('Human_Work'!$Q$6:$Q$185,'Human_Work'!$B$6:$B$185,$A48))</x:f>
      </x:c>
      <x:c r="AO48" s="175" t="str">
        <x:f>IF($A48="","",$AM48+$AN48)</x:f>
      </x:c>
      <x:c r="AP48" s="176" t="str">
        <x:f>IF($A48="","",SUMIFS('Human_Work'!$G$6:$G$185,'Human_Work'!$B$6:$B$185,$A48,'Human_Work'!$C$6:$C$185,"founder")+SUMIFS('Human_Work'!$G$6:$G$185,'Human_Work'!$B$6:$B$185,$A48,'Human_Work'!$C$6:$C$185,"provider"))</x:f>
      </x:c>
      <x:c r="AQ48" s="176" t="str">
        <x:f>IF($A48="","",SUMIFS('Human_Work'!$R$6:$R$185,'Human_Work'!$B$6:$B$185,$A48))</x:f>
      </x:c>
      <x:c r="AR48" s="176" t="str">
        <x:f>IF($A48="","",$W48-$X48)</x:f>
      </x:c>
      <x:c r="AS48" s="175" t="str">
        <x:f>IF($A48="","",IF(OR(AND($AB48=1,OR($M48="",$M48="unknown")),AND($AC48=1,$O48="unknown"),AND($AD48=1,OR($Q48="unknown",$Q48="not_due",$Q48="reopened"))),1,0))</x:f>
      </x:c>
      <x:c r="AT48" s="175" t="str">
        <x:f>IF($A48="","",IF(AND($AC48=1,$AG48=1,$S48=1,$T48=1),1,0))</x:f>
      </x:c>
      <x:c r="AU48" s="175" t="str">
        <x:f>IF($A48="","",MAX(COUNTIF($A$6:$A$65,$A48),COUNTIFS($Y$6:$Y$65,$Y48,$Z$6:$Z$65,$Z48)))</x:f>
      </x:c>
      <x:c r="AV48" s="175" t="str">
        <x:f>IF($A48="","",IF(AND($H48&lt;&gt;"",$I48&lt;&gt;"",$P48&lt;&gt;"",$R48&lt;&gt;"",$Y48&lt;&gt;"",$Z48&lt;&gt;"",OR(AND($M48="not_started",$L48="",$N48="",$O48="not_assessable"),AND($M48&lt;&gt;"not_started",$L48&lt;&gt;"",OR($O48="not_assessable",$N48&lt;&gt;""))),OR($U48=0,AND($U48=1,$V48&lt;&gt;"")),OR($Q48&lt;&gt;"confirmed",$AG48=1)),1,0))</x:f>
      </x:c>
      <x:c r="AW48" s="175" t="str">
        <x:f>IF($A48="","",IF(COUNTIF('Value_Cycles'!$A$6:$A$65,$D48)=1,1,0))</x:f>
      </x:c>
      <x:c r="AX48" s="177" t="str">
        <x:f>IF($A48="","",IF(COUNTIF('Commercial_Cycles'!$A$6:$A$65,$E48)=1,1,0))</x:f>
      </x:c>
    </x:row>
    <x:row r="49">
      <x:c r="A49" s="118"/>
      <x:c r="B49" s="118"/>
      <x:c r="C49" s="118"/>
      <x:c r="D49" s="118"/>
      <x:c r="E49" s="118"/>
      <x:c r="F49" s="173"/>
      <x:c r="G49" s="118"/>
      <x:c r="H49" s="132"/>
      <x:c r="I49" s="132"/>
      <x:c r="J49" s="118"/>
      <x:c r="K49" s="173"/>
      <x:c r="L49" s="132"/>
      <x:c r="M49" s="118"/>
      <x:c r="N49" s="132"/>
      <x:c r="O49" s="118"/>
      <x:c r="P49" s="132"/>
      <x:c r="Q49" s="118"/>
      <x:c r="R49" s="132"/>
      <x:c r="S49" s="173"/>
      <x:c r="T49" s="173"/>
      <x:c r="U49" s="173"/>
      <x:c r="V49" s="118"/>
      <x:c r="W49" s="174"/>
      <x:c r="X49" s="174"/>
      <x:c r="Y49" s="118"/>
      <x:c r="Z49" s="118"/>
      <x:c r="AA49" s="137"/>
      <x:c r="AB49" s="175" t="str">
        <x:f>IF($A49="","",IF(AND($I49&lt;&gt;"",$I49&lt;='Assumptions'!$B$6),1,0))</x:f>
      </x:c>
      <x:c r="AC49" s="175" t="str">
        <x:f>IF($A49="","",IF(AND($P49&lt;&gt;"",$P49&lt;='Assumptions'!$B$6),1,0))</x:f>
      </x:c>
      <x:c r="AD49" s="175" t="str">
        <x:f>IF($A49="","",IF(AND($R49&lt;&gt;"",$R49&lt;='Assumptions'!$B$6),1,0))</x:f>
      </x:c>
      <x:c r="AE49" s="175" t="str">
        <x:f>IF($A49="","",IF($L49&lt;&gt;"",1,0))</x:f>
      </x:c>
      <x:c r="AF49" s="175" t="str">
        <x:f>IF($A49="","",IF($O49="accepted_first_pass",1,0))</x:f>
      </x:c>
      <x:c r="AG49" s="175" t="str">
        <x:f>IF($A49="","",IF(OR($O49="accepted_first_pass",$O49="accepted_after_correction"),1,0))</x:f>
      </x:c>
      <x:c r="AH49" s="175" t="str">
        <x:f>IF($A49="","",IF($Q49="confirmed",1,0))</x:f>
      </x:c>
      <x:c r="AI49" s="175" t="str">
        <x:f>IF($A49="","",IF(AND($Q49="confirmed",$U49=0),1,0))</x:f>
      </x:c>
      <x:c r="AJ49" s="175" t="str">
        <x:f>IF($A49="","",SUMIFS('Human_Work'!$G$6:$G$185,'Human_Work'!$B$6:$B$185,$A49,'Human_Work'!$E$6:$E$185,"founder_rescue"))</x:f>
      </x:c>
      <x:c r="AK49" s="175" t="str">
        <x:f>IF($A49="","",IF(AND($Q49="confirmed",$AJ49=0),1,0))</x:f>
      </x:c>
      <x:c r="AL49" s="175" t="str">
        <x:f>IF($A49="","",IF(AND($AI49=1,$AK49=1),1,0))</x:f>
      </x:c>
      <x:c r="AM49" s="175" t="str">
        <x:f>IF($A49="","",SUMIFS('Provider_Usage'!$AE$6:$AE$185,'Provider_Usage'!$B$6:$B$185,$A49))</x:f>
      </x:c>
      <x:c r="AN49" s="175" t="str">
        <x:f>IF($A49="","",SUMIFS('Human_Work'!$Q$6:$Q$185,'Human_Work'!$B$6:$B$185,$A49))</x:f>
      </x:c>
      <x:c r="AO49" s="175" t="str">
        <x:f>IF($A49="","",$AM49+$AN49)</x:f>
      </x:c>
      <x:c r="AP49" s="176" t="str">
        <x:f>IF($A49="","",SUMIFS('Human_Work'!$G$6:$G$185,'Human_Work'!$B$6:$B$185,$A49,'Human_Work'!$C$6:$C$185,"founder")+SUMIFS('Human_Work'!$G$6:$G$185,'Human_Work'!$B$6:$B$185,$A49,'Human_Work'!$C$6:$C$185,"provider"))</x:f>
      </x:c>
      <x:c r="AQ49" s="176" t="str">
        <x:f>IF($A49="","",SUMIFS('Human_Work'!$R$6:$R$185,'Human_Work'!$B$6:$B$185,$A49))</x:f>
      </x:c>
      <x:c r="AR49" s="176" t="str">
        <x:f>IF($A49="","",$W49-$X49)</x:f>
      </x:c>
      <x:c r="AS49" s="175" t="str">
        <x:f>IF($A49="","",IF(OR(AND($AB49=1,OR($M49="",$M49="unknown")),AND($AC49=1,$O49="unknown"),AND($AD49=1,OR($Q49="unknown",$Q49="not_due",$Q49="reopened"))),1,0))</x:f>
      </x:c>
      <x:c r="AT49" s="175" t="str">
        <x:f>IF($A49="","",IF(AND($AC49=1,$AG49=1,$S49=1,$T49=1),1,0))</x:f>
      </x:c>
      <x:c r="AU49" s="175" t="str">
        <x:f>IF($A49="","",MAX(COUNTIF($A$6:$A$65,$A49),COUNTIFS($Y$6:$Y$65,$Y49,$Z$6:$Z$65,$Z49)))</x:f>
      </x:c>
      <x:c r="AV49" s="175" t="str">
        <x:f>IF($A49="","",IF(AND($H49&lt;&gt;"",$I49&lt;&gt;"",$P49&lt;&gt;"",$R49&lt;&gt;"",$Y49&lt;&gt;"",$Z49&lt;&gt;"",OR(AND($M49="not_started",$L49="",$N49="",$O49="not_assessable"),AND($M49&lt;&gt;"not_started",$L49&lt;&gt;"",OR($O49="not_assessable",$N49&lt;&gt;""))),OR($U49=0,AND($U49=1,$V49&lt;&gt;"")),OR($Q49&lt;&gt;"confirmed",$AG49=1)),1,0))</x:f>
      </x:c>
      <x:c r="AW49" s="175" t="str">
        <x:f>IF($A49="","",IF(COUNTIF('Value_Cycles'!$A$6:$A$65,$D49)=1,1,0))</x:f>
      </x:c>
      <x:c r="AX49" s="177" t="str">
        <x:f>IF($A49="","",IF(COUNTIF('Commercial_Cycles'!$A$6:$A$65,$E49)=1,1,0))</x:f>
      </x:c>
    </x:row>
    <x:row r="50">
      <x:c r="A50" s="118"/>
      <x:c r="B50" s="118"/>
      <x:c r="C50" s="118"/>
      <x:c r="D50" s="118"/>
      <x:c r="E50" s="118"/>
      <x:c r="F50" s="173"/>
      <x:c r="G50" s="118"/>
      <x:c r="H50" s="132"/>
      <x:c r="I50" s="132"/>
      <x:c r="J50" s="118"/>
      <x:c r="K50" s="173"/>
      <x:c r="L50" s="132"/>
      <x:c r="M50" s="118"/>
      <x:c r="N50" s="132"/>
      <x:c r="O50" s="118"/>
      <x:c r="P50" s="132"/>
      <x:c r="Q50" s="118"/>
      <x:c r="R50" s="132"/>
      <x:c r="S50" s="173"/>
      <x:c r="T50" s="173"/>
      <x:c r="U50" s="173"/>
      <x:c r="V50" s="118"/>
      <x:c r="W50" s="174"/>
      <x:c r="X50" s="174"/>
      <x:c r="Y50" s="118"/>
      <x:c r="Z50" s="118"/>
      <x:c r="AA50" s="137"/>
      <x:c r="AB50" s="175" t="str">
        <x:f>IF($A50="","",IF(AND($I50&lt;&gt;"",$I50&lt;='Assumptions'!$B$6),1,0))</x:f>
      </x:c>
      <x:c r="AC50" s="175" t="str">
        <x:f>IF($A50="","",IF(AND($P50&lt;&gt;"",$P50&lt;='Assumptions'!$B$6),1,0))</x:f>
      </x:c>
      <x:c r="AD50" s="175" t="str">
        <x:f>IF($A50="","",IF(AND($R50&lt;&gt;"",$R50&lt;='Assumptions'!$B$6),1,0))</x:f>
      </x:c>
      <x:c r="AE50" s="175" t="str">
        <x:f>IF($A50="","",IF($L50&lt;&gt;"",1,0))</x:f>
      </x:c>
      <x:c r="AF50" s="175" t="str">
        <x:f>IF($A50="","",IF($O50="accepted_first_pass",1,0))</x:f>
      </x:c>
      <x:c r="AG50" s="175" t="str">
        <x:f>IF($A50="","",IF(OR($O50="accepted_first_pass",$O50="accepted_after_correction"),1,0))</x:f>
      </x:c>
      <x:c r="AH50" s="175" t="str">
        <x:f>IF($A50="","",IF($Q50="confirmed",1,0))</x:f>
      </x:c>
      <x:c r="AI50" s="175" t="str">
        <x:f>IF($A50="","",IF(AND($Q50="confirmed",$U50=0),1,0))</x:f>
      </x:c>
      <x:c r="AJ50" s="175" t="str">
        <x:f>IF($A50="","",SUMIFS('Human_Work'!$G$6:$G$185,'Human_Work'!$B$6:$B$185,$A50,'Human_Work'!$E$6:$E$185,"founder_rescue"))</x:f>
      </x:c>
      <x:c r="AK50" s="175" t="str">
        <x:f>IF($A50="","",IF(AND($Q50="confirmed",$AJ50=0),1,0))</x:f>
      </x:c>
      <x:c r="AL50" s="175" t="str">
        <x:f>IF($A50="","",IF(AND($AI50=1,$AK50=1),1,0))</x:f>
      </x:c>
      <x:c r="AM50" s="175" t="str">
        <x:f>IF($A50="","",SUMIFS('Provider_Usage'!$AE$6:$AE$185,'Provider_Usage'!$B$6:$B$185,$A50))</x:f>
      </x:c>
      <x:c r="AN50" s="175" t="str">
        <x:f>IF($A50="","",SUMIFS('Human_Work'!$Q$6:$Q$185,'Human_Work'!$B$6:$B$185,$A50))</x:f>
      </x:c>
      <x:c r="AO50" s="175" t="str">
        <x:f>IF($A50="","",$AM50+$AN50)</x:f>
      </x:c>
      <x:c r="AP50" s="176" t="str">
        <x:f>IF($A50="","",SUMIFS('Human_Work'!$G$6:$G$185,'Human_Work'!$B$6:$B$185,$A50,'Human_Work'!$C$6:$C$185,"founder")+SUMIFS('Human_Work'!$G$6:$G$185,'Human_Work'!$B$6:$B$185,$A50,'Human_Work'!$C$6:$C$185,"provider"))</x:f>
      </x:c>
      <x:c r="AQ50" s="176" t="str">
        <x:f>IF($A50="","",SUMIFS('Human_Work'!$R$6:$R$185,'Human_Work'!$B$6:$B$185,$A50))</x:f>
      </x:c>
      <x:c r="AR50" s="176" t="str">
        <x:f>IF($A50="","",$W50-$X50)</x:f>
      </x:c>
      <x:c r="AS50" s="175" t="str">
        <x:f>IF($A50="","",IF(OR(AND($AB50=1,OR($M50="",$M50="unknown")),AND($AC50=1,$O50="unknown"),AND($AD50=1,OR($Q50="unknown",$Q50="not_due",$Q50="reopened"))),1,0))</x:f>
      </x:c>
      <x:c r="AT50" s="175" t="str">
        <x:f>IF($A50="","",IF(AND($AC50=1,$AG50=1,$S50=1,$T50=1),1,0))</x:f>
      </x:c>
      <x:c r="AU50" s="175" t="str">
        <x:f>IF($A50="","",MAX(COUNTIF($A$6:$A$65,$A50),COUNTIFS($Y$6:$Y$65,$Y50,$Z$6:$Z$65,$Z50)))</x:f>
      </x:c>
      <x:c r="AV50" s="175" t="str">
        <x:f>IF($A50="","",IF(AND($H50&lt;&gt;"",$I50&lt;&gt;"",$P50&lt;&gt;"",$R50&lt;&gt;"",$Y50&lt;&gt;"",$Z50&lt;&gt;"",OR(AND($M50="not_started",$L50="",$N50="",$O50="not_assessable"),AND($M50&lt;&gt;"not_started",$L50&lt;&gt;"",OR($O50="not_assessable",$N50&lt;&gt;""))),OR($U50=0,AND($U50=1,$V50&lt;&gt;"")),OR($Q50&lt;&gt;"confirmed",$AG50=1)),1,0))</x:f>
      </x:c>
      <x:c r="AW50" s="175" t="str">
        <x:f>IF($A50="","",IF(COUNTIF('Value_Cycles'!$A$6:$A$65,$D50)=1,1,0))</x:f>
      </x:c>
      <x:c r="AX50" s="177" t="str">
        <x:f>IF($A50="","",IF(COUNTIF('Commercial_Cycles'!$A$6:$A$65,$E50)=1,1,0))</x:f>
      </x:c>
    </x:row>
    <x:row r="51">
      <x:c r="A51" s="118"/>
      <x:c r="B51" s="118"/>
      <x:c r="C51" s="118"/>
      <x:c r="D51" s="118"/>
      <x:c r="E51" s="118"/>
      <x:c r="F51" s="173"/>
      <x:c r="G51" s="118"/>
      <x:c r="H51" s="132"/>
      <x:c r="I51" s="132"/>
      <x:c r="J51" s="118"/>
      <x:c r="K51" s="173"/>
      <x:c r="L51" s="132"/>
      <x:c r="M51" s="118"/>
      <x:c r="N51" s="132"/>
      <x:c r="O51" s="118"/>
      <x:c r="P51" s="132"/>
      <x:c r="Q51" s="118"/>
      <x:c r="R51" s="132"/>
      <x:c r="S51" s="173"/>
      <x:c r="T51" s="173"/>
      <x:c r="U51" s="173"/>
      <x:c r="V51" s="118"/>
      <x:c r="W51" s="174"/>
      <x:c r="X51" s="174"/>
      <x:c r="Y51" s="118"/>
      <x:c r="Z51" s="118"/>
      <x:c r="AA51" s="137"/>
      <x:c r="AB51" s="175" t="str">
        <x:f>IF($A51="","",IF(AND($I51&lt;&gt;"",$I51&lt;='Assumptions'!$B$6),1,0))</x:f>
      </x:c>
      <x:c r="AC51" s="175" t="str">
        <x:f>IF($A51="","",IF(AND($P51&lt;&gt;"",$P51&lt;='Assumptions'!$B$6),1,0))</x:f>
      </x:c>
      <x:c r="AD51" s="175" t="str">
        <x:f>IF($A51="","",IF(AND($R51&lt;&gt;"",$R51&lt;='Assumptions'!$B$6),1,0))</x:f>
      </x:c>
      <x:c r="AE51" s="175" t="str">
        <x:f>IF($A51="","",IF($L51&lt;&gt;"",1,0))</x:f>
      </x:c>
      <x:c r="AF51" s="175" t="str">
        <x:f>IF($A51="","",IF($O51="accepted_first_pass",1,0))</x:f>
      </x:c>
      <x:c r="AG51" s="175" t="str">
        <x:f>IF($A51="","",IF(OR($O51="accepted_first_pass",$O51="accepted_after_correction"),1,0))</x:f>
      </x:c>
      <x:c r="AH51" s="175" t="str">
        <x:f>IF($A51="","",IF($Q51="confirmed",1,0))</x:f>
      </x:c>
      <x:c r="AI51" s="175" t="str">
        <x:f>IF($A51="","",IF(AND($Q51="confirmed",$U51=0),1,0))</x:f>
      </x:c>
      <x:c r="AJ51" s="175" t="str">
        <x:f>IF($A51="","",SUMIFS('Human_Work'!$G$6:$G$185,'Human_Work'!$B$6:$B$185,$A51,'Human_Work'!$E$6:$E$185,"founder_rescue"))</x:f>
      </x:c>
      <x:c r="AK51" s="175" t="str">
        <x:f>IF($A51="","",IF(AND($Q51="confirmed",$AJ51=0),1,0))</x:f>
      </x:c>
      <x:c r="AL51" s="175" t="str">
        <x:f>IF($A51="","",IF(AND($AI51=1,$AK51=1),1,0))</x:f>
      </x:c>
      <x:c r="AM51" s="175" t="str">
        <x:f>IF($A51="","",SUMIFS('Provider_Usage'!$AE$6:$AE$185,'Provider_Usage'!$B$6:$B$185,$A51))</x:f>
      </x:c>
      <x:c r="AN51" s="175" t="str">
        <x:f>IF($A51="","",SUMIFS('Human_Work'!$Q$6:$Q$185,'Human_Work'!$B$6:$B$185,$A51))</x:f>
      </x:c>
      <x:c r="AO51" s="175" t="str">
        <x:f>IF($A51="","",$AM51+$AN51)</x:f>
      </x:c>
      <x:c r="AP51" s="176" t="str">
        <x:f>IF($A51="","",SUMIFS('Human_Work'!$G$6:$G$185,'Human_Work'!$B$6:$B$185,$A51,'Human_Work'!$C$6:$C$185,"founder")+SUMIFS('Human_Work'!$G$6:$G$185,'Human_Work'!$B$6:$B$185,$A51,'Human_Work'!$C$6:$C$185,"provider"))</x:f>
      </x:c>
      <x:c r="AQ51" s="176" t="str">
        <x:f>IF($A51="","",SUMIFS('Human_Work'!$R$6:$R$185,'Human_Work'!$B$6:$B$185,$A51))</x:f>
      </x:c>
      <x:c r="AR51" s="176" t="str">
        <x:f>IF($A51="","",$W51-$X51)</x:f>
      </x:c>
      <x:c r="AS51" s="175" t="str">
        <x:f>IF($A51="","",IF(OR(AND($AB51=1,OR($M51="",$M51="unknown")),AND($AC51=1,$O51="unknown"),AND($AD51=1,OR($Q51="unknown",$Q51="not_due",$Q51="reopened"))),1,0))</x:f>
      </x:c>
      <x:c r="AT51" s="175" t="str">
        <x:f>IF($A51="","",IF(AND($AC51=1,$AG51=1,$S51=1,$T51=1),1,0))</x:f>
      </x:c>
      <x:c r="AU51" s="175" t="str">
        <x:f>IF($A51="","",MAX(COUNTIF($A$6:$A$65,$A51),COUNTIFS($Y$6:$Y$65,$Y51,$Z$6:$Z$65,$Z51)))</x:f>
      </x:c>
      <x:c r="AV51" s="175" t="str">
        <x:f>IF($A51="","",IF(AND($H51&lt;&gt;"",$I51&lt;&gt;"",$P51&lt;&gt;"",$R51&lt;&gt;"",$Y51&lt;&gt;"",$Z51&lt;&gt;"",OR(AND($M51="not_started",$L51="",$N51="",$O51="not_assessable"),AND($M51&lt;&gt;"not_started",$L51&lt;&gt;"",OR($O51="not_assessable",$N51&lt;&gt;""))),OR($U51=0,AND($U51=1,$V51&lt;&gt;"")),OR($Q51&lt;&gt;"confirmed",$AG51=1)),1,0))</x:f>
      </x:c>
      <x:c r="AW51" s="175" t="str">
        <x:f>IF($A51="","",IF(COUNTIF('Value_Cycles'!$A$6:$A$65,$D51)=1,1,0))</x:f>
      </x:c>
      <x:c r="AX51" s="177" t="str">
        <x:f>IF($A51="","",IF(COUNTIF('Commercial_Cycles'!$A$6:$A$65,$E51)=1,1,0))</x:f>
      </x:c>
    </x:row>
    <x:row r="52">
      <x:c r="A52" s="118"/>
      <x:c r="B52" s="118"/>
      <x:c r="C52" s="118"/>
      <x:c r="D52" s="118"/>
      <x:c r="E52" s="118"/>
      <x:c r="F52" s="173"/>
      <x:c r="G52" s="118"/>
      <x:c r="H52" s="132"/>
      <x:c r="I52" s="132"/>
      <x:c r="J52" s="118"/>
      <x:c r="K52" s="173"/>
      <x:c r="L52" s="132"/>
      <x:c r="M52" s="118"/>
      <x:c r="N52" s="132"/>
      <x:c r="O52" s="118"/>
      <x:c r="P52" s="132"/>
      <x:c r="Q52" s="118"/>
      <x:c r="R52" s="132"/>
      <x:c r="S52" s="173"/>
      <x:c r="T52" s="173"/>
      <x:c r="U52" s="173"/>
      <x:c r="V52" s="118"/>
      <x:c r="W52" s="174"/>
      <x:c r="X52" s="174"/>
      <x:c r="Y52" s="118"/>
      <x:c r="Z52" s="118"/>
      <x:c r="AA52" s="137"/>
      <x:c r="AB52" s="175" t="str">
        <x:f>IF($A52="","",IF(AND($I52&lt;&gt;"",$I52&lt;='Assumptions'!$B$6),1,0))</x:f>
      </x:c>
      <x:c r="AC52" s="175" t="str">
        <x:f>IF($A52="","",IF(AND($P52&lt;&gt;"",$P52&lt;='Assumptions'!$B$6),1,0))</x:f>
      </x:c>
      <x:c r="AD52" s="175" t="str">
        <x:f>IF($A52="","",IF(AND($R52&lt;&gt;"",$R52&lt;='Assumptions'!$B$6),1,0))</x:f>
      </x:c>
      <x:c r="AE52" s="175" t="str">
        <x:f>IF($A52="","",IF($L52&lt;&gt;"",1,0))</x:f>
      </x:c>
      <x:c r="AF52" s="175" t="str">
        <x:f>IF($A52="","",IF($O52="accepted_first_pass",1,0))</x:f>
      </x:c>
      <x:c r="AG52" s="175" t="str">
        <x:f>IF($A52="","",IF(OR($O52="accepted_first_pass",$O52="accepted_after_correction"),1,0))</x:f>
      </x:c>
      <x:c r="AH52" s="175" t="str">
        <x:f>IF($A52="","",IF($Q52="confirmed",1,0))</x:f>
      </x:c>
      <x:c r="AI52" s="175" t="str">
        <x:f>IF($A52="","",IF(AND($Q52="confirmed",$U52=0),1,0))</x:f>
      </x:c>
      <x:c r="AJ52" s="175" t="str">
        <x:f>IF($A52="","",SUMIFS('Human_Work'!$G$6:$G$185,'Human_Work'!$B$6:$B$185,$A52,'Human_Work'!$E$6:$E$185,"founder_rescue"))</x:f>
      </x:c>
      <x:c r="AK52" s="175" t="str">
        <x:f>IF($A52="","",IF(AND($Q52="confirmed",$AJ52=0),1,0))</x:f>
      </x:c>
      <x:c r="AL52" s="175" t="str">
        <x:f>IF($A52="","",IF(AND($AI52=1,$AK52=1),1,0))</x:f>
      </x:c>
      <x:c r="AM52" s="175" t="str">
        <x:f>IF($A52="","",SUMIFS('Provider_Usage'!$AE$6:$AE$185,'Provider_Usage'!$B$6:$B$185,$A52))</x:f>
      </x:c>
      <x:c r="AN52" s="175" t="str">
        <x:f>IF($A52="","",SUMIFS('Human_Work'!$Q$6:$Q$185,'Human_Work'!$B$6:$B$185,$A52))</x:f>
      </x:c>
      <x:c r="AO52" s="175" t="str">
        <x:f>IF($A52="","",$AM52+$AN52)</x:f>
      </x:c>
      <x:c r="AP52" s="176" t="str">
        <x:f>IF($A52="","",SUMIFS('Human_Work'!$G$6:$G$185,'Human_Work'!$B$6:$B$185,$A52,'Human_Work'!$C$6:$C$185,"founder")+SUMIFS('Human_Work'!$G$6:$G$185,'Human_Work'!$B$6:$B$185,$A52,'Human_Work'!$C$6:$C$185,"provider"))</x:f>
      </x:c>
      <x:c r="AQ52" s="176" t="str">
        <x:f>IF($A52="","",SUMIFS('Human_Work'!$R$6:$R$185,'Human_Work'!$B$6:$B$185,$A52))</x:f>
      </x:c>
      <x:c r="AR52" s="176" t="str">
        <x:f>IF($A52="","",$W52-$X52)</x:f>
      </x:c>
      <x:c r="AS52" s="175" t="str">
        <x:f>IF($A52="","",IF(OR(AND($AB52=1,OR($M52="",$M52="unknown")),AND($AC52=1,$O52="unknown"),AND($AD52=1,OR($Q52="unknown",$Q52="not_due",$Q52="reopened"))),1,0))</x:f>
      </x:c>
      <x:c r="AT52" s="175" t="str">
        <x:f>IF($A52="","",IF(AND($AC52=1,$AG52=1,$S52=1,$T52=1),1,0))</x:f>
      </x:c>
      <x:c r="AU52" s="175" t="str">
        <x:f>IF($A52="","",MAX(COUNTIF($A$6:$A$65,$A52),COUNTIFS($Y$6:$Y$65,$Y52,$Z$6:$Z$65,$Z52)))</x:f>
      </x:c>
      <x:c r="AV52" s="175" t="str">
        <x:f>IF($A52="","",IF(AND($H52&lt;&gt;"",$I52&lt;&gt;"",$P52&lt;&gt;"",$R52&lt;&gt;"",$Y52&lt;&gt;"",$Z52&lt;&gt;"",OR(AND($M52="not_started",$L52="",$N52="",$O52="not_assessable"),AND($M52&lt;&gt;"not_started",$L52&lt;&gt;"",OR($O52="not_assessable",$N52&lt;&gt;""))),OR($U52=0,AND($U52=1,$V52&lt;&gt;"")),OR($Q52&lt;&gt;"confirmed",$AG52=1)),1,0))</x:f>
      </x:c>
      <x:c r="AW52" s="175" t="str">
        <x:f>IF($A52="","",IF(COUNTIF('Value_Cycles'!$A$6:$A$65,$D52)=1,1,0))</x:f>
      </x:c>
      <x:c r="AX52" s="177" t="str">
        <x:f>IF($A52="","",IF(COUNTIF('Commercial_Cycles'!$A$6:$A$65,$E52)=1,1,0))</x:f>
      </x:c>
    </x:row>
    <x:row r="53">
      <x:c r="A53" s="118"/>
      <x:c r="B53" s="118"/>
      <x:c r="C53" s="118"/>
      <x:c r="D53" s="118"/>
      <x:c r="E53" s="118"/>
      <x:c r="F53" s="173"/>
      <x:c r="G53" s="118"/>
      <x:c r="H53" s="132"/>
      <x:c r="I53" s="132"/>
      <x:c r="J53" s="118"/>
      <x:c r="K53" s="173"/>
      <x:c r="L53" s="132"/>
      <x:c r="M53" s="118"/>
      <x:c r="N53" s="132"/>
      <x:c r="O53" s="118"/>
      <x:c r="P53" s="132"/>
      <x:c r="Q53" s="118"/>
      <x:c r="R53" s="132"/>
      <x:c r="S53" s="173"/>
      <x:c r="T53" s="173"/>
      <x:c r="U53" s="173"/>
      <x:c r="V53" s="118"/>
      <x:c r="W53" s="174"/>
      <x:c r="X53" s="174"/>
      <x:c r="Y53" s="118"/>
      <x:c r="Z53" s="118"/>
      <x:c r="AA53" s="137"/>
      <x:c r="AB53" s="175" t="str">
        <x:f>IF($A53="","",IF(AND($I53&lt;&gt;"",$I53&lt;='Assumptions'!$B$6),1,0))</x:f>
      </x:c>
      <x:c r="AC53" s="175" t="str">
        <x:f>IF($A53="","",IF(AND($P53&lt;&gt;"",$P53&lt;='Assumptions'!$B$6),1,0))</x:f>
      </x:c>
      <x:c r="AD53" s="175" t="str">
        <x:f>IF($A53="","",IF(AND($R53&lt;&gt;"",$R53&lt;='Assumptions'!$B$6),1,0))</x:f>
      </x:c>
      <x:c r="AE53" s="175" t="str">
        <x:f>IF($A53="","",IF($L53&lt;&gt;"",1,0))</x:f>
      </x:c>
      <x:c r="AF53" s="175" t="str">
        <x:f>IF($A53="","",IF($O53="accepted_first_pass",1,0))</x:f>
      </x:c>
      <x:c r="AG53" s="175" t="str">
        <x:f>IF($A53="","",IF(OR($O53="accepted_first_pass",$O53="accepted_after_correction"),1,0))</x:f>
      </x:c>
      <x:c r="AH53" s="175" t="str">
        <x:f>IF($A53="","",IF($Q53="confirmed",1,0))</x:f>
      </x:c>
      <x:c r="AI53" s="175" t="str">
        <x:f>IF($A53="","",IF(AND($Q53="confirmed",$U53=0),1,0))</x:f>
      </x:c>
      <x:c r="AJ53" s="175" t="str">
        <x:f>IF($A53="","",SUMIFS('Human_Work'!$G$6:$G$185,'Human_Work'!$B$6:$B$185,$A53,'Human_Work'!$E$6:$E$185,"founder_rescue"))</x:f>
      </x:c>
      <x:c r="AK53" s="175" t="str">
        <x:f>IF($A53="","",IF(AND($Q53="confirmed",$AJ53=0),1,0))</x:f>
      </x:c>
      <x:c r="AL53" s="175" t="str">
        <x:f>IF($A53="","",IF(AND($AI53=1,$AK53=1),1,0))</x:f>
      </x:c>
      <x:c r="AM53" s="175" t="str">
        <x:f>IF($A53="","",SUMIFS('Provider_Usage'!$AE$6:$AE$185,'Provider_Usage'!$B$6:$B$185,$A53))</x:f>
      </x:c>
      <x:c r="AN53" s="175" t="str">
        <x:f>IF($A53="","",SUMIFS('Human_Work'!$Q$6:$Q$185,'Human_Work'!$B$6:$B$185,$A53))</x:f>
      </x:c>
      <x:c r="AO53" s="175" t="str">
        <x:f>IF($A53="","",$AM53+$AN53)</x:f>
      </x:c>
      <x:c r="AP53" s="176" t="str">
        <x:f>IF($A53="","",SUMIFS('Human_Work'!$G$6:$G$185,'Human_Work'!$B$6:$B$185,$A53,'Human_Work'!$C$6:$C$185,"founder")+SUMIFS('Human_Work'!$G$6:$G$185,'Human_Work'!$B$6:$B$185,$A53,'Human_Work'!$C$6:$C$185,"provider"))</x:f>
      </x:c>
      <x:c r="AQ53" s="176" t="str">
        <x:f>IF($A53="","",SUMIFS('Human_Work'!$R$6:$R$185,'Human_Work'!$B$6:$B$185,$A53))</x:f>
      </x:c>
      <x:c r="AR53" s="176" t="str">
        <x:f>IF($A53="","",$W53-$X53)</x:f>
      </x:c>
      <x:c r="AS53" s="175" t="str">
        <x:f>IF($A53="","",IF(OR(AND($AB53=1,OR($M53="",$M53="unknown")),AND($AC53=1,$O53="unknown"),AND($AD53=1,OR($Q53="unknown",$Q53="not_due",$Q53="reopened"))),1,0))</x:f>
      </x:c>
      <x:c r="AT53" s="175" t="str">
        <x:f>IF($A53="","",IF(AND($AC53=1,$AG53=1,$S53=1,$T53=1),1,0))</x:f>
      </x:c>
      <x:c r="AU53" s="175" t="str">
        <x:f>IF($A53="","",MAX(COUNTIF($A$6:$A$65,$A53),COUNTIFS($Y$6:$Y$65,$Y53,$Z$6:$Z$65,$Z53)))</x:f>
      </x:c>
      <x:c r="AV53" s="175" t="str">
        <x:f>IF($A53="","",IF(AND($H53&lt;&gt;"",$I53&lt;&gt;"",$P53&lt;&gt;"",$R53&lt;&gt;"",$Y53&lt;&gt;"",$Z53&lt;&gt;"",OR(AND($M53="not_started",$L53="",$N53="",$O53="not_assessable"),AND($M53&lt;&gt;"not_started",$L53&lt;&gt;"",OR($O53="not_assessable",$N53&lt;&gt;""))),OR($U53=0,AND($U53=1,$V53&lt;&gt;"")),OR($Q53&lt;&gt;"confirmed",$AG53=1)),1,0))</x:f>
      </x:c>
      <x:c r="AW53" s="175" t="str">
        <x:f>IF($A53="","",IF(COUNTIF('Value_Cycles'!$A$6:$A$65,$D53)=1,1,0))</x:f>
      </x:c>
      <x:c r="AX53" s="177" t="str">
        <x:f>IF($A53="","",IF(COUNTIF('Commercial_Cycles'!$A$6:$A$65,$E53)=1,1,0))</x:f>
      </x:c>
    </x:row>
    <x:row r="54">
      <x:c r="A54" s="118"/>
      <x:c r="B54" s="118"/>
      <x:c r="C54" s="118"/>
      <x:c r="D54" s="118"/>
      <x:c r="E54" s="118"/>
      <x:c r="F54" s="173"/>
      <x:c r="G54" s="118"/>
      <x:c r="H54" s="132"/>
      <x:c r="I54" s="132"/>
      <x:c r="J54" s="118"/>
      <x:c r="K54" s="173"/>
      <x:c r="L54" s="132"/>
      <x:c r="M54" s="118"/>
      <x:c r="N54" s="132"/>
      <x:c r="O54" s="118"/>
      <x:c r="P54" s="132"/>
      <x:c r="Q54" s="118"/>
      <x:c r="R54" s="132"/>
      <x:c r="S54" s="173"/>
      <x:c r="T54" s="173"/>
      <x:c r="U54" s="173"/>
      <x:c r="V54" s="118"/>
      <x:c r="W54" s="174"/>
      <x:c r="X54" s="174"/>
      <x:c r="Y54" s="118"/>
      <x:c r="Z54" s="118"/>
      <x:c r="AA54" s="137"/>
      <x:c r="AB54" s="175" t="str">
        <x:f>IF($A54="","",IF(AND($I54&lt;&gt;"",$I54&lt;='Assumptions'!$B$6),1,0))</x:f>
      </x:c>
      <x:c r="AC54" s="175" t="str">
        <x:f>IF($A54="","",IF(AND($P54&lt;&gt;"",$P54&lt;='Assumptions'!$B$6),1,0))</x:f>
      </x:c>
      <x:c r="AD54" s="175" t="str">
        <x:f>IF($A54="","",IF(AND($R54&lt;&gt;"",$R54&lt;='Assumptions'!$B$6),1,0))</x:f>
      </x:c>
      <x:c r="AE54" s="175" t="str">
        <x:f>IF($A54="","",IF($L54&lt;&gt;"",1,0))</x:f>
      </x:c>
      <x:c r="AF54" s="175" t="str">
        <x:f>IF($A54="","",IF($O54="accepted_first_pass",1,0))</x:f>
      </x:c>
      <x:c r="AG54" s="175" t="str">
        <x:f>IF($A54="","",IF(OR($O54="accepted_first_pass",$O54="accepted_after_correction"),1,0))</x:f>
      </x:c>
      <x:c r="AH54" s="175" t="str">
        <x:f>IF($A54="","",IF($Q54="confirmed",1,0))</x:f>
      </x:c>
      <x:c r="AI54" s="175" t="str">
        <x:f>IF($A54="","",IF(AND($Q54="confirmed",$U54=0),1,0))</x:f>
      </x:c>
      <x:c r="AJ54" s="175" t="str">
        <x:f>IF($A54="","",SUMIFS('Human_Work'!$G$6:$G$185,'Human_Work'!$B$6:$B$185,$A54,'Human_Work'!$E$6:$E$185,"founder_rescue"))</x:f>
      </x:c>
      <x:c r="AK54" s="175" t="str">
        <x:f>IF($A54="","",IF(AND($Q54="confirmed",$AJ54=0),1,0))</x:f>
      </x:c>
      <x:c r="AL54" s="175" t="str">
        <x:f>IF($A54="","",IF(AND($AI54=1,$AK54=1),1,0))</x:f>
      </x:c>
      <x:c r="AM54" s="175" t="str">
        <x:f>IF($A54="","",SUMIFS('Provider_Usage'!$AE$6:$AE$185,'Provider_Usage'!$B$6:$B$185,$A54))</x:f>
      </x:c>
      <x:c r="AN54" s="175" t="str">
        <x:f>IF($A54="","",SUMIFS('Human_Work'!$Q$6:$Q$185,'Human_Work'!$B$6:$B$185,$A54))</x:f>
      </x:c>
      <x:c r="AO54" s="175" t="str">
        <x:f>IF($A54="","",$AM54+$AN54)</x:f>
      </x:c>
      <x:c r="AP54" s="176" t="str">
        <x:f>IF($A54="","",SUMIFS('Human_Work'!$G$6:$G$185,'Human_Work'!$B$6:$B$185,$A54,'Human_Work'!$C$6:$C$185,"founder")+SUMIFS('Human_Work'!$G$6:$G$185,'Human_Work'!$B$6:$B$185,$A54,'Human_Work'!$C$6:$C$185,"provider"))</x:f>
      </x:c>
      <x:c r="AQ54" s="176" t="str">
        <x:f>IF($A54="","",SUMIFS('Human_Work'!$R$6:$R$185,'Human_Work'!$B$6:$B$185,$A54))</x:f>
      </x:c>
      <x:c r="AR54" s="176" t="str">
        <x:f>IF($A54="","",$W54-$X54)</x:f>
      </x:c>
      <x:c r="AS54" s="175" t="str">
        <x:f>IF($A54="","",IF(OR(AND($AB54=1,OR($M54="",$M54="unknown")),AND($AC54=1,$O54="unknown"),AND($AD54=1,OR($Q54="unknown",$Q54="not_due",$Q54="reopened"))),1,0))</x:f>
      </x:c>
      <x:c r="AT54" s="175" t="str">
        <x:f>IF($A54="","",IF(AND($AC54=1,$AG54=1,$S54=1,$T54=1),1,0))</x:f>
      </x:c>
      <x:c r="AU54" s="175" t="str">
        <x:f>IF($A54="","",MAX(COUNTIF($A$6:$A$65,$A54),COUNTIFS($Y$6:$Y$65,$Y54,$Z$6:$Z$65,$Z54)))</x:f>
      </x:c>
      <x:c r="AV54" s="175" t="str">
        <x:f>IF($A54="","",IF(AND($H54&lt;&gt;"",$I54&lt;&gt;"",$P54&lt;&gt;"",$R54&lt;&gt;"",$Y54&lt;&gt;"",$Z54&lt;&gt;"",OR(AND($M54="not_started",$L54="",$N54="",$O54="not_assessable"),AND($M54&lt;&gt;"not_started",$L54&lt;&gt;"",OR($O54="not_assessable",$N54&lt;&gt;""))),OR($U54=0,AND($U54=1,$V54&lt;&gt;"")),OR($Q54&lt;&gt;"confirmed",$AG54=1)),1,0))</x:f>
      </x:c>
      <x:c r="AW54" s="175" t="str">
        <x:f>IF($A54="","",IF(COUNTIF('Value_Cycles'!$A$6:$A$65,$D54)=1,1,0))</x:f>
      </x:c>
      <x:c r="AX54" s="177" t="str">
        <x:f>IF($A54="","",IF(COUNTIF('Commercial_Cycles'!$A$6:$A$65,$E54)=1,1,0))</x:f>
      </x:c>
    </x:row>
    <x:row r="55">
      <x:c r="A55" s="118"/>
      <x:c r="B55" s="118"/>
      <x:c r="C55" s="118"/>
      <x:c r="D55" s="118"/>
      <x:c r="E55" s="118"/>
      <x:c r="F55" s="173"/>
      <x:c r="G55" s="118"/>
      <x:c r="H55" s="132"/>
      <x:c r="I55" s="132"/>
      <x:c r="J55" s="118"/>
      <x:c r="K55" s="173"/>
      <x:c r="L55" s="132"/>
      <x:c r="M55" s="118"/>
      <x:c r="N55" s="132"/>
      <x:c r="O55" s="118"/>
      <x:c r="P55" s="132"/>
      <x:c r="Q55" s="118"/>
      <x:c r="R55" s="132"/>
      <x:c r="S55" s="173"/>
      <x:c r="T55" s="173"/>
      <x:c r="U55" s="173"/>
      <x:c r="V55" s="118"/>
      <x:c r="W55" s="174"/>
      <x:c r="X55" s="174"/>
      <x:c r="Y55" s="118"/>
      <x:c r="Z55" s="118"/>
      <x:c r="AA55" s="137"/>
      <x:c r="AB55" s="175" t="str">
        <x:f>IF($A55="","",IF(AND($I55&lt;&gt;"",$I55&lt;='Assumptions'!$B$6),1,0))</x:f>
      </x:c>
      <x:c r="AC55" s="175" t="str">
        <x:f>IF($A55="","",IF(AND($P55&lt;&gt;"",$P55&lt;='Assumptions'!$B$6),1,0))</x:f>
      </x:c>
      <x:c r="AD55" s="175" t="str">
        <x:f>IF($A55="","",IF(AND($R55&lt;&gt;"",$R55&lt;='Assumptions'!$B$6),1,0))</x:f>
      </x:c>
      <x:c r="AE55" s="175" t="str">
        <x:f>IF($A55="","",IF($L55&lt;&gt;"",1,0))</x:f>
      </x:c>
      <x:c r="AF55" s="175" t="str">
        <x:f>IF($A55="","",IF($O55="accepted_first_pass",1,0))</x:f>
      </x:c>
      <x:c r="AG55" s="175" t="str">
        <x:f>IF($A55="","",IF(OR($O55="accepted_first_pass",$O55="accepted_after_correction"),1,0))</x:f>
      </x:c>
      <x:c r="AH55" s="175" t="str">
        <x:f>IF($A55="","",IF($Q55="confirmed",1,0))</x:f>
      </x:c>
      <x:c r="AI55" s="175" t="str">
        <x:f>IF($A55="","",IF(AND($Q55="confirmed",$U55=0),1,0))</x:f>
      </x:c>
      <x:c r="AJ55" s="175" t="str">
        <x:f>IF($A55="","",SUMIFS('Human_Work'!$G$6:$G$185,'Human_Work'!$B$6:$B$185,$A55,'Human_Work'!$E$6:$E$185,"founder_rescue"))</x:f>
      </x:c>
      <x:c r="AK55" s="175" t="str">
        <x:f>IF($A55="","",IF(AND($Q55="confirmed",$AJ55=0),1,0))</x:f>
      </x:c>
      <x:c r="AL55" s="175" t="str">
        <x:f>IF($A55="","",IF(AND($AI55=1,$AK55=1),1,0))</x:f>
      </x:c>
      <x:c r="AM55" s="175" t="str">
        <x:f>IF($A55="","",SUMIFS('Provider_Usage'!$AE$6:$AE$185,'Provider_Usage'!$B$6:$B$185,$A55))</x:f>
      </x:c>
      <x:c r="AN55" s="175" t="str">
        <x:f>IF($A55="","",SUMIFS('Human_Work'!$Q$6:$Q$185,'Human_Work'!$B$6:$B$185,$A55))</x:f>
      </x:c>
      <x:c r="AO55" s="175" t="str">
        <x:f>IF($A55="","",$AM55+$AN55)</x:f>
      </x:c>
      <x:c r="AP55" s="176" t="str">
        <x:f>IF($A55="","",SUMIFS('Human_Work'!$G$6:$G$185,'Human_Work'!$B$6:$B$185,$A55,'Human_Work'!$C$6:$C$185,"founder")+SUMIFS('Human_Work'!$G$6:$G$185,'Human_Work'!$B$6:$B$185,$A55,'Human_Work'!$C$6:$C$185,"provider"))</x:f>
      </x:c>
      <x:c r="AQ55" s="176" t="str">
        <x:f>IF($A55="","",SUMIFS('Human_Work'!$R$6:$R$185,'Human_Work'!$B$6:$B$185,$A55))</x:f>
      </x:c>
      <x:c r="AR55" s="176" t="str">
        <x:f>IF($A55="","",$W55-$X55)</x:f>
      </x:c>
      <x:c r="AS55" s="175" t="str">
        <x:f>IF($A55="","",IF(OR(AND($AB55=1,OR($M55="",$M55="unknown")),AND($AC55=1,$O55="unknown"),AND($AD55=1,OR($Q55="unknown",$Q55="not_due",$Q55="reopened"))),1,0))</x:f>
      </x:c>
      <x:c r="AT55" s="175" t="str">
        <x:f>IF($A55="","",IF(AND($AC55=1,$AG55=1,$S55=1,$T55=1),1,0))</x:f>
      </x:c>
      <x:c r="AU55" s="175" t="str">
        <x:f>IF($A55="","",MAX(COUNTIF($A$6:$A$65,$A55),COUNTIFS($Y$6:$Y$65,$Y55,$Z$6:$Z$65,$Z55)))</x:f>
      </x:c>
      <x:c r="AV55" s="175" t="str">
        <x:f>IF($A55="","",IF(AND($H55&lt;&gt;"",$I55&lt;&gt;"",$P55&lt;&gt;"",$R55&lt;&gt;"",$Y55&lt;&gt;"",$Z55&lt;&gt;"",OR(AND($M55="not_started",$L55="",$N55="",$O55="not_assessable"),AND($M55&lt;&gt;"not_started",$L55&lt;&gt;"",OR($O55="not_assessable",$N55&lt;&gt;""))),OR($U55=0,AND($U55=1,$V55&lt;&gt;"")),OR($Q55&lt;&gt;"confirmed",$AG55=1)),1,0))</x:f>
      </x:c>
      <x:c r="AW55" s="175" t="str">
        <x:f>IF($A55="","",IF(COUNTIF('Value_Cycles'!$A$6:$A$65,$D55)=1,1,0))</x:f>
      </x:c>
      <x:c r="AX55" s="177" t="str">
        <x:f>IF($A55="","",IF(COUNTIF('Commercial_Cycles'!$A$6:$A$65,$E55)=1,1,0))</x:f>
      </x:c>
    </x:row>
    <x:row r="56">
      <x:c r="A56" s="118"/>
      <x:c r="B56" s="118"/>
      <x:c r="C56" s="118"/>
      <x:c r="D56" s="118"/>
      <x:c r="E56" s="118"/>
      <x:c r="F56" s="173"/>
      <x:c r="G56" s="118"/>
      <x:c r="H56" s="132"/>
      <x:c r="I56" s="132"/>
      <x:c r="J56" s="118"/>
      <x:c r="K56" s="173"/>
      <x:c r="L56" s="132"/>
      <x:c r="M56" s="118"/>
      <x:c r="N56" s="132"/>
      <x:c r="O56" s="118"/>
      <x:c r="P56" s="132"/>
      <x:c r="Q56" s="118"/>
      <x:c r="R56" s="132"/>
      <x:c r="S56" s="173"/>
      <x:c r="T56" s="173"/>
      <x:c r="U56" s="173"/>
      <x:c r="V56" s="118"/>
      <x:c r="W56" s="174"/>
      <x:c r="X56" s="174"/>
      <x:c r="Y56" s="118"/>
      <x:c r="Z56" s="118"/>
      <x:c r="AA56" s="137"/>
      <x:c r="AB56" s="175" t="str">
        <x:f>IF($A56="","",IF(AND($I56&lt;&gt;"",$I56&lt;='Assumptions'!$B$6),1,0))</x:f>
      </x:c>
      <x:c r="AC56" s="175" t="str">
        <x:f>IF($A56="","",IF(AND($P56&lt;&gt;"",$P56&lt;='Assumptions'!$B$6),1,0))</x:f>
      </x:c>
      <x:c r="AD56" s="175" t="str">
        <x:f>IF($A56="","",IF(AND($R56&lt;&gt;"",$R56&lt;='Assumptions'!$B$6),1,0))</x:f>
      </x:c>
      <x:c r="AE56" s="175" t="str">
        <x:f>IF($A56="","",IF($L56&lt;&gt;"",1,0))</x:f>
      </x:c>
      <x:c r="AF56" s="175" t="str">
        <x:f>IF($A56="","",IF($O56="accepted_first_pass",1,0))</x:f>
      </x:c>
      <x:c r="AG56" s="175" t="str">
        <x:f>IF($A56="","",IF(OR($O56="accepted_first_pass",$O56="accepted_after_correction"),1,0))</x:f>
      </x:c>
      <x:c r="AH56" s="175" t="str">
        <x:f>IF($A56="","",IF($Q56="confirmed",1,0))</x:f>
      </x:c>
      <x:c r="AI56" s="175" t="str">
        <x:f>IF($A56="","",IF(AND($Q56="confirmed",$U56=0),1,0))</x:f>
      </x:c>
      <x:c r="AJ56" s="175" t="str">
        <x:f>IF($A56="","",SUMIFS('Human_Work'!$G$6:$G$185,'Human_Work'!$B$6:$B$185,$A56,'Human_Work'!$E$6:$E$185,"founder_rescue"))</x:f>
      </x:c>
      <x:c r="AK56" s="175" t="str">
        <x:f>IF($A56="","",IF(AND($Q56="confirmed",$AJ56=0),1,0))</x:f>
      </x:c>
      <x:c r="AL56" s="175" t="str">
        <x:f>IF($A56="","",IF(AND($AI56=1,$AK56=1),1,0))</x:f>
      </x:c>
      <x:c r="AM56" s="175" t="str">
        <x:f>IF($A56="","",SUMIFS('Provider_Usage'!$AE$6:$AE$185,'Provider_Usage'!$B$6:$B$185,$A56))</x:f>
      </x:c>
      <x:c r="AN56" s="175" t="str">
        <x:f>IF($A56="","",SUMIFS('Human_Work'!$Q$6:$Q$185,'Human_Work'!$B$6:$B$185,$A56))</x:f>
      </x:c>
      <x:c r="AO56" s="175" t="str">
        <x:f>IF($A56="","",$AM56+$AN56)</x:f>
      </x:c>
      <x:c r="AP56" s="176" t="str">
        <x:f>IF($A56="","",SUMIFS('Human_Work'!$G$6:$G$185,'Human_Work'!$B$6:$B$185,$A56,'Human_Work'!$C$6:$C$185,"founder")+SUMIFS('Human_Work'!$G$6:$G$185,'Human_Work'!$B$6:$B$185,$A56,'Human_Work'!$C$6:$C$185,"provider"))</x:f>
      </x:c>
      <x:c r="AQ56" s="176" t="str">
        <x:f>IF($A56="","",SUMIFS('Human_Work'!$R$6:$R$185,'Human_Work'!$B$6:$B$185,$A56))</x:f>
      </x:c>
      <x:c r="AR56" s="176" t="str">
        <x:f>IF($A56="","",$W56-$X56)</x:f>
      </x:c>
      <x:c r="AS56" s="175" t="str">
        <x:f>IF($A56="","",IF(OR(AND($AB56=1,OR($M56="",$M56="unknown")),AND($AC56=1,$O56="unknown"),AND($AD56=1,OR($Q56="unknown",$Q56="not_due",$Q56="reopened"))),1,0))</x:f>
      </x:c>
      <x:c r="AT56" s="175" t="str">
        <x:f>IF($A56="","",IF(AND($AC56=1,$AG56=1,$S56=1,$T56=1),1,0))</x:f>
      </x:c>
      <x:c r="AU56" s="175" t="str">
        <x:f>IF($A56="","",MAX(COUNTIF($A$6:$A$65,$A56),COUNTIFS($Y$6:$Y$65,$Y56,$Z$6:$Z$65,$Z56)))</x:f>
      </x:c>
      <x:c r="AV56" s="175" t="str">
        <x:f>IF($A56="","",IF(AND($H56&lt;&gt;"",$I56&lt;&gt;"",$P56&lt;&gt;"",$R56&lt;&gt;"",$Y56&lt;&gt;"",$Z56&lt;&gt;"",OR(AND($M56="not_started",$L56="",$N56="",$O56="not_assessable"),AND($M56&lt;&gt;"not_started",$L56&lt;&gt;"",OR($O56="not_assessable",$N56&lt;&gt;""))),OR($U56=0,AND($U56=1,$V56&lt;&gt;"")),OR($Q56&lt;&gt;"confirmed",$AG56=1)),1,0))</x:f>
      </x:c>
      <x:c r="AW56" s="175" t="str">
        <x:f>IF($A56="","",IF(COUNTIF('Value_Cycles'!$A$6:$A$65,$D56)=1,1,0))</x:f>
      </x:c>
      <x:c r="AX56" s="177" t="str">
        <x:f>IF($A56="","",IF(COUNTIF('Commercial_Cycles'!$A$6:$A$65,$E56)=1,1,0))</x:f>
      </x:c>
    </x:row>
    <x:row r="57">
      <x:c r="A57" s="118"/>
      <x:c r="B57" s="118"/>
      <x:c r="C57" s="118"/>
      <x:c r="D57" s="118"/>
      <x:c r="E57" s="118"/>
      <x:c r="F57" s="173"/>
      <x:c r="G57" s="118"/>
      <x:c r="H57" s="132"/>
      <x:c r="I57" s="132"/>
      <x:c r="J57" s="118"/>
      <x:c r="K57" s="173"/>
      <x:c r="L57" s="132"/>
      <x:c r="M57" s="118"/>
      <x:c r="N57" s="132"/>
      <x:c r="O57" s="118"/>
      <x:c r="P57" s="132"/>
      <x:c r="Q57" s="118"/>
      <x:c r="R57" s="132"/>
      <x:c r="S57" s="173"/>
      <x:c r="T57" s="173"/>
      <x:c r="U57" s="173"/>
      <x:c r="V57" s="118"/>
      <x:c r="W57" s="174"/>
      <x:c r="X57" s="174"/>
      <x:c r="Y57" s="118"/>
      <x:c r="Z57" s="118"/>
      <x:c r="AA57" s="137"/>
      <x:c r="AB57" s="175" t="str">
        <x:f>IF($A57="","",IF(AND($I57&lt;&gt;"",$I57&lt;='Assumptions'!$B$6),1,0))</x:f>
      </x:c>
      <x:c r="AC57" s="175" t="str">
        <x:f>IF($A57="","",IF(AND($P57&lt;&gt;"",$P57&lt;='Assumptions'!$B$6),1,0))</x:f>
      </x:c>
      <x:c r="AD57" s="175" t="str">
        <x:f>IF($A57="","",IF(AND($R57&lt;&gt;"",$R57&lt;='Assumptions'!$B$6),1,0))</x:f>
      </x:c>
      <x:c r="AE57" s="175" t="str">
        <x:f>IF($A57="","",IF($L57&lt;&gt;"",1,0))</x:f>
      </x:c>
      <x:c r="AF57" s="175" t="str">
        <x:f>IF($A57="","",IF($O57="accepted_first_pass",1,0))</x:f>
      </x:c>
      <x:c r="AG57" s="175" t="str">
        <x:f>IF($A57="","",IF(OR($O57="accepted_first_pass",$O57="accepted_after_correction"),1,0))</x:f>
      </x:c>
      <x:c r="AH57" s="175" t="str">
        <x:f>IF($A57="","",IF($Q57="confirmed",1,0))</x:f>
      </x:c>
      <x:c r="AI57" s="175" t="str">
        <x:f>IF($A57="","",IF(AND($Q57="confirmed",$U57=0),1,0))</x:f>
      </x:c>
      <x:c r="AJ57" s="175" t="str">
        <x:f>IF($A57="","",SUMIFS('Human_Work'!$G$6:$G$185,'Human_Work'!$B$6:$B$185,$A57,'Human_Work'!$E$6:$E$185,"founder_rescue"))</x:f>
      </x:c>
      <x:c r="AK57" s="175" t="str">
        <x:f>IF($A57="","",IF(AND($Q57="confirmed",$AJ57=0),1,0))</x:f>
      </x:c>
      <x:c r="AL57" s="175" t="str">
        <x:f>IF($A57="","",IF(AND($AI57=1,$AK57=1),1,0))</x:f>
      </x:c>
      <x:c r="AM57" s="175" t="str">
        <x:f>IF($A57="","",SUMIFS('Provider_Usage'!$AE$6:$AE$185,'Provider_Usage'!$B$6:$B$185,$A57))</x:f>
      </x:c>
      <x:c r="AN57" s="175" t="str">
        <x:f>IF($A57="","",SUMIFS('Human_Work'!$Q$6:$Q$185,'Human_Work'!$B$6:$B$185,$A57))</x:f>
      </x:c>
      <x:c r="AO57" s="175" t="str">
        <x:f>IF($A57="","",$AM57+$AN57)</x:f>
      </x:c>
      <x:c r="AP57" s="176" t="str">
        <x:f>IF($A57="","",SUMIFS('Human_Work'!$G$6:$G$185,'Human_Work'!$B$6:$B$185,$A57,'Human_Work'!$C$6:$C$185,"founder")+SUMIFS('Human_Work'!$G$6:$G$185,'Human_Work'!$B$6:$B$185,$A57,'Human_Work'!$C$6:$C$185,"provider"))</x:f>
      </x:c>
      <x:c r="AQ57" s="176" t="str">
        <x:f>IF($A57="","",SUMIFS('Human_Work'!$R$6:$R$185,'Human_Work'!$B$6:$B$185,$A57))</x:f>
      </x:c>
      <x:c r="AR57" s="176" t="str">
        <x:f>IF($A57="","",$W57-$X57)</x:f>
      </x:c>
      <x:c r="AS57" s="175" t="str">
        <x:f>IF($A57="","",IF(OR(AND($AB57=1,OR($M57="",$M57="unknown")),AND($AC57=1,$O57="unknown"),AND($AD57=1,OR($Q57="unknown",$Q57="not_due",$Q57="reopened"))),1,0))</x:f>
      </x:c>
      <x:c r="AT57" s="175" t="str">
        <x:f>IF($A57="","",IF(AND($AC57=1,$AG57=1,$S57=1,$T57=1),1,0))</x:f>
      </x:c>
      <x:c r="AU57" s="175" t="str">
        <x:f>IF($A57="","",MAX(COUNTIF($A$6:$A$65,$A57),COUNTIFS($Y$6:$Y$65,$Y57,$Z$6:$Z$65,$Z57)))</x:f>
      </x:c>
      <x:c r="AV57" s="175" t="str">
        <x:f>IF($A57="","",IF(AND($H57&lt;&gt;"",$I57&lt;&gt;"",$P57&lt;&gt;"",$R57&lt;&gt;"",$Y57&lt;&gt;"",$Z57&lt;&gt;"",OR(AND($M57="not_started",$L57="",$N57="",$O57="not_assessable"),AND($M57&lt;&gt;"not_started",$L57&lt;&gt;"",OR($O57="not_assessable",$N57&lt;&gt;""))),OR($U57=0,AND($U57=1,$V57&lt;&gt;"")),OR($Q57&lt;&gt;"confirmed",$AG57=1)),1,0))</x:f>
      </x:c>
      <x:c r="AW57" s="175" t="str">
        <x:f>IF($A57="","",IF(COUNTIF('Value_Cycles'!$A$6:$A$65,$D57)=1,1,0))</x:f>
      </x:c>
      <x:c r="AX57" s="177" t="str">
        <x:f>IF($A57="","",IF(COUNTIF('Commercial_Cycles'!$A$6:$A$65,$E57)=1,1,0))</x:f>
      </x:c>
    </x:row>
    <x:row r="58">
      <x:c r="A58" s="118"/>
      <x:c r="B58" s="118"/>
      <x:c r="C58" s="118"/>
      <x:c r="D58" s="118"/>
      <x:c r="E58" s="118"/>
      <x:c r="F58" s="173"/>
      <x:c r="G58" s="118"/>
      <x:c r="H58" s="132"/>
      <x:c r="I58" s="132"/>
      <x:c r="J58" s="118"/>
      <x:c r="K58" s="173"/>
      <x:c r="L58" s="132"/>
      <x:c r="M58" s="118"/>
      <x:c r="N58" s="132"/>
      <x:c r="O58" s="118"/>
      <x:c r="P58" s="132"/>
      <x:c r="Q58" s="118"/>
      <x:c r="R58" s="132"/>
      <x:c r="S58" s="173"/>
      <x:c r="T58" s="173"/>
      <x:c r="U58" s="173"/>
      <x:c r="V58" s="118"/>
      <x:c r="W58" s="174"/>
      <x:c r="X58" s="174"/>
      <x:c r="Y58" s="118"/>
      <x:c r="Z58" s="118"/>
      <x:c r="AA58" s="137"/>
      <x:c r="AB58" s="175" t="str">
        <x:f>IF($A58="","",IF(AND($I58&lt;&gt;"",$I58&lt;='Assumptions'!$B$6),1,0))</x:f>
      </x:c>
      <x:c r="AC58" s="175" t="str">
        <x:f>IF($A58="","",IF(AND($P58&lt;&gt;"",$P58&lt;='Assumptions'!$B$6),1,0))</x:f>
      </x:c>
      <x:c r="AD58" s="175" t="str">
        <x:f>IF($A58="","",IF(AND($R58&lt;&gt;"",$R58&lt;='Assumptions'!$B$6),1,0))</x:f>
      </x:c>
      <x:c r="AE58" s="175" t="str">
        <x:f>IF($A58="","",IF($L58&lt;&gt;"",1,0))</x:f>
      </x:c>
      <x:c r="AF58" s="175" t="str">
        <x:f>IF($A58="","",IF($O58="accepted_first_pass",1,0))</x:f>
      </x:c>
      <x:c r="AG58" s="175" t="str">
        <x:f>IF($A58="","",IF(OR($O58="accepted_first_pass",$O58="accepted_after_correction"),1,0))</x:f>
      </x:c>
      <x:c r="AH58" s="175" t="str">
        <x:f>IF($A58="","",IF($Q58="confirmed",1,0))</x:f>
      </x:c>
      <x:c r="AI58" s="175" t="str">
        <x:f>IF($A58="","",IF(AND($Q58="confirmed",$U58=0),1,0))</x:f>
      </x:c>
      <x:c r="AJ58" s="175" t="str">
        <x:f>IF($A58="","",SUMIFS('Human_Work'!$G$6:$G$185,'Human_Work'!$B$6:$B$185,$A58,'Human_Work'!$E$6:$E$185,"founder_rescue"))</x:f>
      </x:c>
      <x:c r="AK58" s="175" t="str">
        <x:f>IF($A58="","",IF(AND($Q58="confirmed",$AJ58=0),1,0))</x:f>
      </x:c>
      <x:c r="AL58" s="175" t="str">
        <x:f>IF($A58="","",IF(AND($AI58=1,$AK58=1),1,0))</x:f>
      </x:c>
      <x:c r="AM58" s="175" t="str">
        <x:f>IF($A58="","",SUMIFS('Provider_Usage'!$AE$6:$AE$185,'Provider_Usage'!$B$6:$B$185,$A58))</x:f>
      </x:c>
      <x:c r="AN58" s="175" t="str">
        <x:f>IF($A58="","",SUMIFS('Human_Work'!$Q$6:$Q$185,'Human_Work'!$B$6:$B$185,$A58))</x:f>
      </x:c>
      <x:c r="AO58" s="175" t="str">
        <x:f>IF($A58="","",$AM58+$AN58)</x:f>
      </x:c>
      <x:c r="AP58" s="176" t="str">
        <x:f>IF($A58="","",SUMIFS('Human_Work'!$G$6:$G$185,'Human_Work'!$B$6:$B$185,$A58,'Human_Work'!$C$6:$C$185,"founder")+SUMIFS('Human_Work'!$G$6:$G$185,'Human_Work'!$B$6:$B$185,$A58,'Human_Work'!$C$6:$C$185,"provider"))</x:f>
      </x:c>
      <x:c r="AQ58" s="176" t="str">
        <x:f>IF($A58="","",SUMIFS('Human_Work'!$R$6:$R$185,'Human_Work'!$B$6:$B$185,$A58))</x:f>
      </x:c>
      <x:c r="AR58" s="176" t="str">
        <x:f>IF($A58="","",$W58-$X58)</x:f>
      </x:c>
      <x:c r="AS58" s="175" t="str">
        <x:f>IF($A58="","",IF(OR(AND($AB58=1,OR($M58="",$M58="unknown")),AND($AC58=1,$O58="unknown"),AND($AD58=1,OR($Q58="unknown",$Q58="not_due",$Q58="reopened"))),1,0))</x:f>
      </x:c>
      <x:c r="AT58" s="175" t="str">
        <x:f>IF($A58="","",IF(AND($AC58=1,$AG58=1,$S58=1,$T58=1),1,0))</x:f>
      </x:c>
      <x:c r="AU58" s="175" t="str">
        <x:f>IF($A58="","",MAX(COUNTIF($A$6:$A$65,$A58),COUNTIFS($Y$6:$Y$65,$Y58,$Z$6:$Z$65,$Z58)))</x:f>
      </x:c>
      <x:c r="AV58" s="175" t="str">
        <x:f>IF($A58="","",IF(AND($H58&lt;&gt;"",$I58&lt;&gt;"",$P58&lt;&gt;"",$R58&lt;&gt;"",$Y58&lt;&gt;"",$Z58&lt;&gt;"",OR(AND($M58="not_started",$L58="",$N58="",$O58="not_assessable"),AND($M58&lt;&gt;"not_started",$L58&lt;&gt;"",OR($O58="not_assessable",$N58&lt;&gt;""))),OR($U58=0,AND($U58=1,$V58&lt;&gt;"")),OR($Q58&lt;&gt;"confirmed",$AG58=1)),1,0))</x:f>
      </x:c>
      <x:c r="AW58" s="175" t="str">
        <x:f>IF($A58="","",IF(COUNTIF('Value_Cycles'!$A$6:$A$65,$D58)=1,1,0))</x:f>
      </x:c>
      <x:c r="AX58" s="177" t="str">
        <x:f>IF($A58="","",IF(COUNTIF('Commercial_Cycles'!$A$6:$A$65,$E58)=1,1,0))</x:f>
      </x:c>
    </x:row>
    <x:row r="59">
      <x:c r="A59" s="118"/>
      <x:c r="B59" s="118"/>
      <x:c r="C59" s="118"/>
      <x:c r="D59" s="118"/>
      <x:c r="E59" s="118"/>
      <x:c r="F59" s="173"/>
      <x:c r="G59" s="118"/>
      <x:c r="H59" s="132"/>
      <x:c r="I59" s="132"/>
      <x:c r="J59" s="118"/>
      <x:c r="K59" s="173"/>
      <x:c r="L59" s="132"/>
      <x:c r="M59" s="118"/>
      <x:c r="N59" s="132"/>
      <x:c r="O59" s="118"/>
      <x:c r="P59" s="132"/>
      <x:c r="Q59" s="118"/>
      <x:c r="R59" s="132"/>
      <x:c r="S59" s="173"/>
      <x:c r="T59" s="173"/>
      <x:c r="U59" s="173"/>
      <x:c r="V59" s="118"/>
      <x:c r="W59" s="174"/>
      <x:c r="X59" s="174"/>
      <x:c r="Y59" s="118"/>
      <x:c r="Z59" s="118"/>
      <x:c r="AA59" s="137"/>
      <x:c r="AB59" s="175" t="str">
        <x:f>IF($A59="","",IF(AND($I59&lt;&gt;"",$I59&lt;='Assumptions'!$B$6),1,0))</x:f>
      </x:c>
      <x:c r="AC59" s="175" t="str">
        <x:f>IF($A59="","",IF(AND($P59&lt;&gt;"",$P59&lt;='Assumptions'!$B$6),1,0))</x:f>
      </x:c>
      <x:c r="AD59" s="175" t="str">
        <x:f>IF($A59="","",IF(AND($R59&lt;&gt;"",$R59&lt;='Assumptions'!$B$6),1,0))</x:f>
      </x:c>
      <x:c r="AE59" s="175" t="str">
        <x:f>IF($A59="","",IF($L59&lt;&gt;"",1,0))</x:f>
      </x:c>
      <x:c r="AF59" s="175" t="str">
        <x:f>IF($A59="","",IF($O59="accepted_first_pass",1,0))</x:f>
      </x:c>
      <x:c r="AG59" s="175" t="str">
        <x:f>IF($A59="","",IF(OR($O59="accepted_first_pass",$O59="accepted_after_correction"),1,0))</x:f>
      </x:c>
      <x:c r="AH59" s="175" t="str">
        <x:f>IF($A59="","",IF($Q59="confirmed",1,0))</x:f>
      </x:c>
      <x:c r="AI59" s="175" t="str">
        <x:f>IF($A59="","",IF(AND($Q59="confirmed",$U59=0),1,0))</x:f>
      </x:c>
      <x:c r="AJ59" s="175" t="str">
        <x:f>IF($A59="","",SUMIFS('Human_Work'!$G$6:$G$185,'Human_Work'!$B$6:$B$185,$A59,'Human_Work'!$E$6:$E$185,"founder_rescue"))</x:f>
      </x:c>
      <x:c r="AK59" s="175" t="str">
        <x:f>IF($A59="","",IF(AND($Q59="confirmed",$AJ59=0),1,0))</x:f>
      </x:c>
      <x:c r="AL59" s="175" t="str">
        <x:f>IF($A59="","",IF(AND($AI59=1,$AK59=1),1,0))</x:f>
      </x:c>
      <x:c r="AM59" s="175" t="str">
        <x:f>IF($A59="","",SUMIFS('Provider_Usage'!$AE$6:$AE$185,'Provider_Usage'!$B$6:$B$185,$A59))</x:f>
      </x:c>
      <x:c r="AN59" s="175" t="str">
        <x:f>IF($A59="","",SUMIFS('Human_Work'!$Q$6:$Q$185,'Human_Work'!$B$6:$B$185,$A59))</x:f>
      </x:c>
      <x:c r="AO59" s="175" t="str">
        <x:f>IF($A59="","",$AM59+$AN59)</x:f>
      </x:c>
      <x:c r="AP59" s="176" t="str">
        <x:f>IF($A59="","",SUMIFS('Human_Work'!$G$6:$G$185,'Human_Work'!$B$6:$B$185,$A59,'Human_Work'!$C$6:$C$185,"founder")+SUMIFS('Human_Work'!$G$6:$G$185,'Human_Work'!$B$6:$B$185,$A59,'Human_Work'!$C$6:$C$185,"provider"))</x:f>
      </x:c>
      <x:c r="AQ59" s="176" t="str">
        <x:f>IF($A59="","",SUMIFS('Human_Work'!$R$6:$R$185,'Human_Work'!$B$6:$B$185,$A59))</x:f>
      </x:c>
      <x:c r="AR59" s="176" t="str">
        <x:f>IF($A59="","",$W59-$X59)</x:f>
      </x:c>
      <x:c r="AS59" s="175" t="str">
        <x:f>IF($A59="","",IF(OR(AND($AB59=1,OR($M59="",$M59="unknown")),AND($AC59=1,$O59="unknown"),AND($AD59=1,OR($Q59="unknown",$Q59="not_due",$Q59="reopened"))),1,0))</x:f>
      </x:c>
      <x:c r="AT59" s="175" t="str">
        <x:f>IF($A59="","",IF(AND($AC59=1,$AG59=1,$S59=1,$T59=1),1,0))</x:f>
      </x:c>
      <x:c r="AU59" s="175" t="str">
        <x:f>IF($A59="","",MAX(COUNTIF($A$6:$A$65,$A59),COUNTIFS($Y$6:$Y$65,$Y59,$Z$6:$Z$65,$Z59)))</x:f>
      </x:c>
      <x:c r="AV59" s="175" t="str">
        <x:f>IF($A59="","",IF(AND($H59&lt;&gt;"",$I59&lt;&gt;"",$P59&lt;&gt;"",$R59&lt;&gt;"",$Y59&lt;&gt;"",$Z59&lt;&gt;"",OR(AND($M59="not_started",$L59="",$N59="",$O59="not_assessable"),AND($M59&lt;&gt;"not_started",$L59&lt;&gt;"",OR($O59="not_assessable",$N59&lt;&gt;""))),OR($U59=0,AND($U59=1,$V59&lt;&gt;"")),OR($Q59&lt;&gt;"confirmed",$AG59=1)),1,0))</x:f>
      </x:c>
      <x:c r="AW59" s="175" t="str">
        <x:f>IF($A59="","",IF(COUNTIF('Value_Cycles'!$A$6:$A$65,$D59)=1,1,0))</x:f>
      </x:c>
      <x:c r="AX59" s="177" t="str">
        <x:f>IF($A59="","",IF(COUNTIF('Commercial_Cycles'!$A$6:$A$65,$E59)=1,1,0))</x:f>
      </x:c>
    </x:row>
    <x:row r="60">
      <x:c r="A60" s="118"/>
      <x:c r="B60" s="118"/>
      <x:c r="C60" s="118"/>
      <x:c r="D60" s="118"/>
      <x:c r="E60" s="118"/>
      <x:c r="F60" s="173"/>
      <x:c r="G60" s="118"/>
      <x:c r="H60" s="132"/>
      <x:c r="I60" s="132"/>
      <x:c r="J60" s="118"/>
      <x:c r="K60" s="173"/>
      <x:c r="L60" s="132"/>
      <x:c r="M60" s="118"/>
      <x:c r="N60" s="132"/>
      <x:c r="O60" s="118"/>
      <x:c r="P60" s="132"/>
      <x:c r="Q60" s="118"/>
      <x:c r="R60" s="132"/>
      <x:c r="S60" s="173"/>
      <x:c r="T60" s="173"/>
      <x:c r="U60" s="173"/>
      <x:c r="V60" s="118"/>
      <x:c r="W60" s="174"/>
      <x:c r="X60" s="174"/>
      <x:c r="Y60" s="118"/>
      <x:c r="Z60" s="118"/>
      <x:c r="AA60" s="137"/>
      <x:c r="AB60" s="175" t="str">
        <x:f>IF($A60="","",IF(AND($I60&lt;&gt;"",$I60&lt;='Assumptions'!$B$6),1,0))</x:f>
      </x:c>
      <x:c r="AC60" s="175" t="str">
        <x:f>IF($A60="","",IF(AND($P60&lt;&gt;"",$P60&lt;='Assumptions'!$B$6),1,0))</x:f>
      </x:c>
      <x:c r="AD60" s="175" t="str">
        <x:f>IF($A60="","",IF(AND($R60&lt;&gt;"",$R60&lt;='Assumptions'!$B$6),1,0))</x:f>
      </x:c>
      <x:c r="AE60" s="175" t="str">
        <x:f>IF($A60="","",IF($L60&lt;&gt;"",1,0))</x:f>
      </x:c>
      <x:c r="AF60" s="175" t="str">
        <x:f>IF($A60="","",IF($O60="accepted_first_pass",1,0))</x:f>
      </x:c>
      <x:c r="AG60" s="175" t="str">
        <x:f>IF($A60="","",IF(OR($O60="accepted_first_pass",$O60="accepted_after_correction"),1,0))</x:f>
      </x:c>
      <x:c r="AH60" s="175" t="str">
        <x:f>IF($A60="","",IF($Q60="confirmed",1,0))</x:f>
      </x:c>
      <x:c r="AI60" s="175" t="str">
        <x:f>IF($A60="","",IF(AND($Q60="confirmed",$U60=0),1,0))</x:f>
      </x:c>
      <x:c r="AJ60" s="175" t="str">
        <x:f>IF($A60="","",SUMIFS('Human_Work'!$G$6:$G$185,'Human_Work'!$B$6:$B$185,$A60,'Human_Work'!$E$6:$E$185,"founder_rescue"))</x:f>
      </x:c>
      <x:c r="AK60" s="175" t="str">
        <x:f>IF($A60="","",IF(AND($Q60="confirmed",$AJ60=0),1,0))</x:f>
      </x:c>
      <x:c r="AL60" s="175" t="str">
        <x:f>IF($A60="","",IF(AND($AI60=1,$AK60=1),1,0))</x:f>
      </x:c>
      <x:c r="AM60" s="175" t="str">
        <x:f>IF($A60="","",SUMIFS('Provider_Usage'!$AE$6:$AE$185,'Provider_Usage'!$B$6:$B$185,$A60))</x:f>
      </x:c>
      <x:c r="AN60" s="175" t="str">
        <x:f>IF($A60="","",SUMIFS('Human_Work'!$Q$6:$Q$185,'Human_Work'!$B$6:$B$185,$A60))</x:f>
      </x:c>
      <x:c r="AO60" s="175" t="str">
        <x:f>IF($A60="","",$AM60+$AN60)</x:f>
      </x:c>
      <x:c r="AP60" s="176" t="str">
        <x:f>IF($A60="","",SUMIFS('Human_Work'!$G$6:$G$185,'Human_Work'!$B$6:$B$185,$A60,'Human_Work'!$C$6:$C$185,"founder")+SUMIFS('Human_Work'!$G$6:$G$185,'Human_Work'!$B$6:$B$185,$A60,'Human_Work'!$C$6:$C$185,"provider"))</x:f>
      </x:c>
      <x:c r="AQ60" s="176" t="str">
        <x:f>IF($A60="","",SUMIFS('Human_Work'!$R$6:$R$185,'Human_Work'!$B$6:$B$185,$A60))</x:f>
      </x:c>
      <x:c r="AR60" s="176" t="str">
        <x:f>IF($A60="","",$W60-$X60)</x:f>
      </x:c>
      <x:c r="AS60" s="175" t="str">
        <x:f>IF($A60="","",IF(OR(AND($AB60=1,OR($M60="",$M60="unknown")),AND($AC60=1,$O60="unknown"),AND($AD60=1,OR($Q60="unknown",$Q60="not_due",$Q60="reopened"))),1,0))</x:f>
      </x:c>
      <x:c r="AT60" s="175" t="str">
        <x:f>IF($A60="","",IF(AND($AC60=1,$AG60=1,$S60=1,$T60=1),1,0))</x:f>
      </x:c>
      <x:c r="AU60" s="175" t="str">
        <x:f>IF($A60="","",MAX(COUNTIF($A$6:$A$65,$A60),COUNTIFS($Y$6:$Y$65,$Y60,$Z$6:$Z$65,$Z60)))</x:f>
      </x:c>
      <x:c r="AV60" s="175" t="str">
        <x:f>IF($A60="","",IF(AND($H60&lt;&gt;"",$I60&lt;&gt;"",$P60&lt;&gt;"",$R60&lt;&gt;"",$Y60&lt;&gt;"",$Z60&lt;&gt;"",OR(AND($M60="not_started",$L60="",$N60="",$O60="not_assessable"),AND($M60&lt;&gt;"not_started",$L60&lt;&gt;"",OR($O60="not_assessable",$N60&lt;&gt;""))),OR($U60=0,AND($U60=1,$V60&lt;&gt;"")),OR($Q60&lt;&gt;"confirmed",$AG60=1)),1,0))</x:f>
      </x:c>
      <x:c r="AW60" s="175" t="str">
        <x:f>IF($A60="","",IF(COUNTIF('Value_Cycles'!$A$6:$A$65,$D60)=1,1,0))</x:f>
      </x:c>
      <x:c r="AX60" s="177" t="str">
        <x:f>IF($A60="","",IF(COUNTIF('Commercial_Cycles'!$A$6:$A$65,$E60)=1,1,0))</x:f>
      </x:c>
    </x:row>
    <x:row r="61">
      <x:c r="A61" s="118"/>
      <x:c r="B61" s="118"/>
      <x:c r="C61" s="118"/>
      <x:c r="D61" s="118"/>
      <x:c r="E61" s="118"/>
      <x:c r="F61" s="173"/>
      <x:c r="G61" s="118"/>
      <x:c r="H61" s="132"/>
      <x:c r="I61" s="132"/>
      <x:c r="J61" s="118"/>
      <x:c r="K61" s="173"/>
      <x:c r="L61" s="132"/>
      <x:c r="M61" s="118"/>
      <x:c r="N61" s="132"/>
      <x:c r="O61" s="118"/>
      <x:c r="P61" s="132"/>
      <x:c r="Q61" s="118"/>
      <x:c r="R61" s="132"/>
      <x:c r="S61" s="173"/>
      <x:c r="T61" s="173"/>
      <x:c r="U61" s="173"/>
      <x:c r="V61" s="118"/>
      <x:c r="W61" s="174"/>
      <x:c r="X61" s="174"/>
      <x:c r="Y61" s="118"/>
      <x:c r="Z61" s="118"/>
      <x:c r="AA61" s="137"/>
      <x:c r="AB61" s="175" t="str">
        <x:f>IF($A61="","",IF(AND($I61&lt;&gt;"",$I61&lt;='Assumptions'!$B$6),1,0))</x:f>
      </x:c>
      <x:c r="AC61" s="175" t="str">
        <x:f>IF($A61="","",IF(AND($P61&lt;&gt;"",$P61&lt;='Assumptions'!$B$6),1,0))</x:f>
      </x:c>
      <x:c r="AD61" s="175" t="str">
        <x:f>IF($A61="","",IF(AND($R61&lt;&gt;"",$R61&lt;='Assumptions'!$B$6),1,0))</x:f>
      </x:c>
      <x:c r="AE61" s="175" t="str">
        <x:f>IF($A61="","",IF($L61&lt;&gt;"",1,0))</x:f>
      </x:c>
      <x:c r="AF61" s="175" t="str">
        <x:f>IF($A61="","",IF($O61="accepted_first_pass",1,0))</x:f>
      </x:c>
      <x:c r="AG61" s="175" t="str">
        <x:f>IF($A61="","",IF(OR($O61="accepted_first_pass",$O61="accepted_after_correction"),1,0))</x:f>
      </x:c>
      <x:c r="AH61" s="175" t="str">
        <x:f>IF($A61="","",IF($Q61="confirmed",1,0))</x:f>
      </x:c>
      <x:c r="AI61" s="175" t="str">
        <x:f>IF($A61="","",IF(AND($Q61="confirmed",$U61=0),1,0))</x:f>
      </x:c>
      <x:c r="AJ61" s="175" t="str">
        <x:f>IF($A61="","",SUMIFS('Human_Work'!$G$6:$G$185,'Human_Work'!$B$6:$B$185,$A61,'Human_Work'!$E$6:$E$185,"founder_rescue"))</x:f>
      </x:c>
      <x:c r="AK61" s="175" t="str">
        <x:f>IF($A61="","",IF(AND($Q61="confirmed",$AJ61=0),1,0))</x:f>
      </x:c>
      <x:c r="AL61" s="175" t="str">
        <x:f>IF($A61="","",IF(AND($AI61=1,$AK61=1),1,0))</x:f>
      </x:c>
      <x:c r="AM61" s="175" t="str">
        <x:f>IF($A61="","",SUMIFS('Provider_Usage'!$AE$6:$AE$185,'Provider_Usage'!$B$6:$B$185,$A61))</x:f>
      </x:c>
      <x:c r="AN61" s="175" t="str">
        <x:f>IF($A61="","",SUMIFS('Human_Work'!$Q$6:$Q$185,'Human_Work'!$B$6:$B$185,$A61))</x:f>
      </x:c>
      <x:c r="AO61" s="175" t="str">
        <x:f>IF($A61="","",$AM61+$AN61)</x:f>
      </x:c>
      <x:c r="AP61" s="176" t="str">
        <x:f>IF($A61="","",SUMIFS('Human_Work'!$G$6:$G$185,'Human_Work'!$B$6:$B$185,$A61,'Human_Work'!$C$6:$C$185,"founder")+SUMIFS('Human_Work'!$G$6:$G$185,'Human_Work'!$B$6:$B$185,$A61,'Human_Work'!$C$6:$C$185,"provider"))</x:f>
      </x:c>
      <x:c r="AQ61" s="176" t="str">
        <x:f>IF($A61="","",SUMIFS('Human_Work'!$R$6:$R$185,'Human_Work'!$B$6:$B$185,$A61))</x:f>
      </x:c>
      <x:c r="AR61" s="176" t="str">
        <x:f>IF($A61="","",$W61-$X61)</x:f>
      </x:c>
      <x:c r="AS61" s="175" t="str">
        <x:f>IF($A61="","",IF(OR(AND($AB61=1,OR($M61="",$M61="unknown")),AND($AC61=1,$O61="unknown"),AND($AD61=1,OR($Q61="unknown",$Q61="not_due",$Q61="reopened"))),1,0))</x:f>
      </x:c>
      <x:c r="AT61" s="175" t="str">
        <x:f>IF($A61="","",IF(AND($AC61=1,$AG61=1,$S61=1,$T61=1),1,0))</x:f>
      </x:c>
      <x:c r="AU61" s="175" t="str">
        <x:f>IF($A61="","",MAX(COUNTIF($A$6:$A$65,$A61),COUNTIFS($Y$6:$Y$65,$Y61,$Z$6:$Z$65,$Z61)))</x:f>
      </x:c>
      <x:c r="AV61" s="175" t="str">
        <x:f>IF($A61="","",IF(AND($H61&lt;&gt;"",$I61&lt;&gt;"",$P61&lt;&gt;"",$R61&lt;&gt;"",$Y61&lt;&gt;"",$Z61&lt;&gt;"",OR(AND($M61="not_started",$L61="",$N61="",$O61="not_assessable"),AND($M61&lt;&gt;"not_started",$L61&lt;&gt;"",OR($O61="not_assessable",$N61&lt;&gt;""))),OR($U61=0,AND($U61=1,$V61&lt;&gt;"")),OR($Q61&lt;&gt;"confirmed",$AG61=1)),1,0))</x:f>
      </x:c>
      <x:c r="AW61" s="175" t="str">
        <x:f>IF($A61="","",IF(COUNTIF('Value_Cycles'!$A$6:$A$65,$D61)=1,1,0))</x:f>
      </x:c>
      <x:c r="AX61" s="177" t="str">
        <x:f>IF($A61="","",IF(COUNTIF('Commercial_Cycles'!$A$6:$A$65,$E61)=1,1,0))</x:f>
      </x:c>
    </x:row>
    <x:row r="62">
      <x:c r="A62" s="118"/>
      <x:c r="B62" s="118"/>
      <x:c r="C62" s="118"/>
      <x:c r="D62" s="118"/>
      <x:c r="E62" s="118"/>
      <x:c r="F62" s="173"/>
      <x:c r="G62" s="118"/>
      <x:c r="H62" s="132"/>
      <x:c r="I62" s="132"/>
      <x:c r="J62" s="118"/>
      <x:c r="K62" s="173"/>
      <x:c r="L62" s="132"/>
      <x:c r="M62" s="118"/>
      <x:c r="N62" s="132"/>
      <x:c r="O62" s="118"/>
      <x:c r="P62" s="132"/>
      <x:c r="Q62" s="118"/>
      <x:c r="R62" s="132"/>
      <x:c r="S62" s="173"/>
      <x:c r="T62" s="173"/>
      <x:c r="U62" s="173"/>
      <x:c r="V62" s="118"/>
      <x:c r="W62" s="174"/>
      <x:c r="X62" s="174"/>
      <x:c r="Y62" s="118"/>
      <x:c r="Z62" s="118"/>
      <x:c r="AA62" s="137"/>
      <x:c r="AB62" s="175" t="str">
        <x:f>IF($A62="","",IF(AND($I62&lt;&gt;"",$I62&lt;='Assumptions'!$B$6),1,0))</x:f>
      </x:c>
      <x:c r="AC62" s="175" t="str">
        <x:f>IF($A62="","",IF(AND($P62&lt;&gt;"",$P62&lt;='Assumptions'!$B$6),1,0))</x:f>
      </x:c>
      <x:c r="AD62" s="175" t="str">
        <x:f>IF($A62="","",IF(AND($R62&lt;&gt;"",$R62&lt;='Assumptions'!$B$6),1,0))</x:f>
      </x:c>
      <x:c r="AE62" s="175" t="str">
        <x:f>IF($A62="","",IF($L62&lt;&gt;"",1,0))</x:f>
      </x:c>
      <x:c r="AF62" s="175" t="str">
        <x:f>IF($A62="","",IF($O62="accepted_first_pass",1,0))</x:f>
      </x:c>
      <x:c r="AG62" s="175" t="str">
        <x:f>IF($A62="","",IF(OR($O62="accepted_first_pass",$O62="accepted_after_correction"),1,0))</x:f>
      </x:c>
      <x:c r="AH62" s="175" t="str">
        <x:f>IF($A62="","",IF($Q62="confirmed",1,0))</x:f>
      </x:c>
      <x:c r="AI62" s="175" t="str">
        <x:f>IF($A62="","",IF(AND($Q62="confirmed",$U62=0),1,0))</x:f>
      </x:c>
      <x:c r="AJ62" s="175" t="str">
        <x:f>IF($A62="","",SUMIFS('Human_Work'!$G$6:$G$185,'Human_Work'!$B$6:$B$185,$A62,'Human_Work'!$E$6:$E$185,"founder_rescue"))</x:f>
      </x:c>
      <x:c r="AK62" s="175" t="str">
        <x:f>IF($A62="","",IF(AND($Q62="confirmed",$AJ62=0),1,0))</x:f>
      </x:c>
      <x:c r="AL62" s="175" t="str">
        <x:f>IF($A62="","",IF(AND($AI62=1,$AK62=1),1,0))</x:f>
      </x:c>
      <x:c r="AM62" s="175" t="str">
        <x:f>IF($A62="","",SUMIFS('Provider_Usage'!$AE$6:$AE$185,'Provider_Usage'!$B$6:$B$185,$A62))</x:f>
      </x:c>
      <x:c r="AN62" s="175" t="str">
        <x:f>IF($A62="","",SUMIFS('Human_Work'!$Q$6:$Q$185,'Human_Work'!$B$6:$B$185,$A62))</x:f>
      </x:c>
      <x:c r="AO62" s="175" t="str">
        <x:f>IF($A62="","",$AM62+$AN62)</x:f>
      </x:c>
      <x:c r="AP62" s="176" t="str">
        <x:f>IF($A62="","",SUMIFS('Human_Work'!$G$6:$G$185,'Human_Work'!$B$6:$B$185,$A62,'Human_Work'!$C$6:$C$185,"founder")+SUMIFS('Human_Work'!$G$6:$G$185,'Human_Work'!$B$6:$B$185,$A62,'Human_Work'!$C$6:$C$185,"provider"))</x:f>
      </x:c>
      <x:c r="AQ62" s="176" t="str">
        <x:f>IF($A62="","",SUMIFS('Human_Work'!$R$6:$R$185,'Human_Work'!$B$6:$B$185,$A62))</x:f>
      </x:c>
      <x:c r="AR62" s="176" t="str">
        <x:f>IF($A62="","",$W62-$X62)</x:f>
      </x:c>
      <x:c r="AS62" s="175" t="str">
        <x:f>IF($A62="","",IF(OR(AND($AB62=1,OR($M62="",$M62="unknown")),AND($AC62=1,$O62="unknown"),AND($AD62=1,OR($Q62="unknown",$Q62="not_due",$Q62="reopened"))),1,0))</x:f>
      </x:c>
      <x:c r="AT62" s="175" t="str">
        <x:f>IF($A62="","",IF(AND($AC62=1,$AG62=1,$S62=1,$T62=1),1,0))</x:f>
      </x:c>
      <x:c r="AU62" s="175" t="str">
        <x:f>IF($A62="","",MAX(COUNTIF($A$6:$A$65,$A62),COUNTIFS($Y$6:$Y$65,$Y62,$Z$6:$Z$65,$Z62)))</x:f>
      </x:c>
      <x:c r="AV62" s="175" t="str">
        <x:f>IF($A62="","",IF(AND($H62&lt;&gt;"",$I62&lt;&gt;"",$P62&lt;&gt;"",$R62&lt;&gt;"",$Y62&lt;&gt;"",$Z62&lt;&gt;"",OR(AND($M62="not_started",$L62="",$N62="",$O62="not_assessable"),AND($M62&lt;&gt;"not_started",$L62&lt;&gt;"",OR($O62="not_assessable",$N62&lt;&gt;""))),OR($U62=0,AND($U62=1,$V62&lt;&gt;"")),OR($Q62&lt;&gt;"confirmed",$AG62=1)),1,0))</x:f>
      </x:c>
      <x:c r="AW62" s="175" t="str">
        <x:f>IF($A62="","",IF(COUNTIF('Value_Cycles'!$A$6:$A$65,$D62)=1,1,0))</x:f>
      </x:c>
      <x:c r="AX62" s="177" t="str">
        <x:f>IF($A62="","",IF(COUNTIF('Commercial_Cycles'!$A$6:$A$65,$E62)=1,1,0))</x:f>
      </x:c>
    </x:row>
    <x:row r="63">
      <x:c r="A63" s="118"/>
      <x:c r="B63" s="118"/>
      <x:c r="C63" s="118"/>
      <x:c r="D63" s="118"/>
      <x:c r="E63" s="118"/>
      <x:c r="F63" s="173"/>
      <x:c r="G63" s="118"/>
      <x:c r="H63" s="132"/>
      <x:c r="I63" s="132"/>
      <x:c r="J63" s="118"/>
      <x:c r="K63" s="173"/>
      <x:c r="L63" s="132"/>
      <x:c r="M63" s="118"/>
      <x:c r="N63" s="132"/>
      <x:c r="O63" s="118"/>
      <x:c r="P63" s="132"/>
      <x:c r="Q63" s="118"/>
      <x:c r="R63" s="132"/>
      <x:c r="S63" s="173"/>
      <x:c r="T63" s="173"/>
      <x:c r="U63" s="173"/>
      <x:c r="V63" s="118"/>
      <x:c r="W63" s="174"/>
      <x:c r="X63" s="174"/>
      <x:c r="Y63" s="118"/>
      <x:c r="Z63" s="118"/>
      <x:c r="AA63" s="137"/>
      <x:c r="AB63" s="175" t="str">
        <x:f>IF($A63="","",IF(AND($I63&lt;&gt;"",$I63&lt;='Assumptions'!$B$6),1,0))</x:f>
      </x:c>
      <x:c r="AC63" s="175" t="str">
        <x:f>IF($A63="","",IF(AND($P63&lt;&gt;"",$P63&lt;='Assumptions'!$B$6),1,0))</x:f>
      </x:c>
      <x:c r="AD63" s="175" t="str">
        <x:f>IF($A63="","",IF(AND($R63&lt;&gt;"",$R63&lt;='Assumptions'!$B$6),1,0))</x:f>
      </x:c>
      <x:c r="AE63" s="175" t="str">
        <x:f>IF($A63="","",IF($L63&lt;&gt;"",1,0))</x:f>
      </x:c>
      <x:c r="AF63" s="175" t="str">
        <x:f>IF($A63="","",IF($O63="accepted_first_pass",1,0))</x:f>
      </x:c>
      <x:c r="AG63" s="175" t="str">
        <x:f>IF($A63="","",IF(OR($O63="accepted_first_pass",$O63="accepted_after_correction"),1,0))</x:f>
      </x:c>
      <x:c r="AH63" s="175" t="str">
        <x:f>IF($A63="","",IF($Q63="confirmed",1,0))</x:f>
      </x:c>
      <x:c r="AI63" s="175" t="str">
        <x:f>IF($A63="","",IF(AND($Q63="confirmed",$U63=0),1,0))</x:f>
      </x:c>
      <x:c r="AJ63" s="175" t="str">
        <x:f>IF($A63="","",SUMIFS('Human_Work'!$G$6:$G$185,'Human_Work'!$B$6:$B$185,$A63,'Human_Work'!$E$6:$E$185,"founder_rescue"))</x:f>
      </x:c>
      <x:c r="AK63" s="175" t="str">
        <x:f>IF($A63="","",IF(AND($Q63="confirmed",$AJ63=0),1,0))</x:f>
      </x:c>
      <x:c r="AL63" s="175" t="str">
        <x:f>IF($A63="","",IF(AND($AI63=1,$AK63=1),1,0))</x:f>
      </x:c>
      <x:c r="AM63" s="175" t="str">
        <x:f>IF($A63="","",SUMIFS('Provider_Usage'!$AE$6:$AE$185,'Provider_Usage'!$B$6:$B$185,$A63))</x:f>
      </x:c>
      <x:c r="AN63" s="175" t="str">
        <x:f>IF($A63="","",SUMIFS('Human_Work'!$Q$6:$Q$185,'Human_Work'!$B$6:$B$185,$A63))</x:f>
      </x:c>
      <x:c r="AO63" s="175" t="str">
        <x:f>IF($A63="","",$AM63+$AN63)</x:f>
      </x:c>
      <x:c r="AP63" s="176" t="str">
        <x:f>IF($A63="","",SUMIFS('Human_Work'!$G$6:$G$185,'Human_Work'!$B$6:$B$185,$A63,'Human_Work'!$C$6:$C$185,"founder")+SUMIFS('Human_Work'!$G$6:$G$185,'Human_Work'!$B$6:$B$185,$A63,'Human_Work'!$C$6:$C$185,"provider"))</x:f>
      </x:c>
      <x:c r="AQ63" s="176" t="str">
        <x:f>IF($A63="","",SUMIFS('Human_Work'!$R$6:$R$185,'Human_Work'!$B$6:$B$185,$A63))</x:f>
      </x:c>
      <x:c r="AR63" s="176" t="str">
        <x:f>IF($A63="","",$W63-$X63)</x:f>
      </x:c>
      <x:c r="AS63" s="175" t="str">
        <x:f>IF($A63="","",IF(OR(AND($AB63=1,OR($M63="",$M63="unknown")),AND($AC63=1,$O63="unknown"),AND($AD63=1,OR($Q63="unknown",$Q63="not_due",$Q63="reopened"))),1,0))</x:f>
      </x:c>
      <x:c r="AT63" s="175" t="str">
        <x:f>IF($A63="","",IF(AND($AC63=1,$AG63=1,$S63=1,$T63=1),1,0))</x:f>
      </x:c>
      <x:c r="AU63" s="175" t="str">
        <x:f>IF($A63="","",MAX(COUNTIF($A$6:$A$65,$A63),COUNTIFS($Y$6:$Y$65,$Y63,$Z$6:$Z$65,$Z63)))</x:f>
      </x:c>
      <x:c r="AV63" s="175" t="str">
        <x:f>IF($A63="","",IF(AND($H63&lt;&gt;"",$I63&lt;&gt;"",$P63&lt;&gt;"",$R63&lt;&gt;"",$Y63&lt;&gt;"",$Z63&lt;&gt;"",OR(AND($M63="not_started",$L63="",$N63="",$O63="not_assessable"),AND($M63&lt;&gt;"not_started",$L63&lt;&gt;"",OR($O63="not_assessable",$N63&lt;&gt;""))),OR($U63=0,AND($U63=1,$V63&lt;&gt;"")),OR($Q63&lt;&gt;"confirmed",$AG63=1)),1,0))</x:f>
      </x:c>
      <x:c r="AW63" s="175" t="str">
        <x:f>IF($A63="","",IF(COUNTIF('Value_Cycles'!$A$6:$A$65,$D63)=1,1,0))</x:f>
      </x:c>
      <x:c r="AX63" s="177" t="str">
        <x:f>IF($A63="","",IF(COUNTIF('Commercial_Cycles'!$A$6:$A$65,$E63)=1,1,0))</x:f>
      </x:c>
    </x:row>
    <x:row r="64">
      <x:c r="A64" s="118"/>
      <x:c r="B64" s="118"/>
      <x:c r="C64" s="118"/>
      <x:c r="D64" s="118"/>
      <x:c r="E64" s="118"/>
      <x:c r="F64" s="173"/>
      <x:c r="G64" s="118"/>
      <x:c r="H64" s="132"/>
      <x:c r="I64" s="132"/>
      <x:c r="J64" s="118"/>
      <x:c r="K64" s="173"/>
      <x:c r="L64" s="132"/>
      <x:c r="M64" s="118"/>
      <x:c r="N64" s="132"/>
      <x:c r="O64" s="118"/>
      <x:c r="P64" s="132"/>
      <x:c r="Q64" s="118"/>
      <x:c r="R64" s="132"/>
      <x:c r="S64" s="173"/>
      <x:c r="T64" s="173"/>
      <x:c r="U64" s="173"/>
      <x:c r="V64" s="118"/>
      <x:c r="W64" s="174"/>
      <x:c r="X64" s="174"/>
      <x:c r="Y64" s="118"/>
      <x:c r="Z64" s="118"/>
      <x:c r="AA64" s="137"/>
      <x:c r="AB64" s="175" t="str">
        <x:f>IF($A64="","",IF(AND($I64&lt;&gt;"",$I64&lt;='Assumptions'!$B$6),1,0))</x:f>
      </x:c>
      <x:c r="AC64" s="175" t="str">
        <x:f>IF($A64="","",IF(AND($P64&lt;&gt;"",$P64&lt;='Assumptions'!$B$6),1,0))</x:f>
      </x:c>
      <x:c r="AD64" s="175" t="str">
        <x:f>IF($A64="","",IF(AND($R64&lt;&gt;"",$R64&lt;='Assumptions'!$B$6),1,0))</x:f>
      </x:c>
      <x:c r="AE64" s="175" t="str">
        <x:f>IF($A64="","",IF($L64&lt;&gt;"",1,0))</x:f>
      </x:c>
      <x:c r="AF64" s="175" t="str">
        <x:f>IF($A64="","",IF($O64="accepted_first_pass",1,0))</x:f>
      </x:c>
      <x:c r="AG64" s="175" t="str">
        <x:f>IF($A64="","",IF(OR($O64="accepted_first_pass",$O64="accepted_after_correction"),1,0))</x:f>
      </x:c>
      <x:c r="AH64" s="175" t="str">
        <x:f>IF($A64="","",IF($Q64="confirmed",1,0))</x:f>
      </x:c>
      <x:c r="AI64" s="175" t="str">
        <x:f>IF($A64="","",IF(AND($Q64="confirmed",$U64=0),1,0))</x:f>
      </x:c>
      <x:c r="AJ64" s="175" t="str">
        <x:f>IF($A64="","",SUMIFS('Human_Work'!$G$6:$G$185,'Human_Work'!$B$6:$B$185,$A64,'Human_Work'!$E$6:$E$185,"founder_rescue"))</x:f>
      </x:c>
      <x:c r="AK64" s="175" t="str">
        <x:f>IF($A64="","",IF(AND($Q64="confirmed",$AJ64=0),1,0))</x:f>
      </x:c>
      <x:c r="AL64" s="175" t="str">
        <x:f>IF($A64="","",IF(AND($AI64=1,$AK64=1),1,0))</x:f>
      </x:c>
      <x:c r="AM64" s="175" t="str">
        <x:f>IF($A64="","",SUMIFS('Provider_Usage'!$AE$6:$AE$185,'Provider_Usage'!$B$6:$B$185,$A64))</x:f>
      </x:c>
      <x:c r="AN64" s="175" t="str">
        <x:f>IF($A64="","",SUMIFS('Human_Work'!$Q$6:$Q$185,'Human_Work'!$B$6:$B$185,$A64))</x:f>
      </x:c>
      <x:c r="AO64" s="175" t="str">
        <x:f>IF($A64="","",$AM64+$AN64)</x:f>
      </x:c>
      <x:c r="AP64" s="176" t="str">
        <x:f>IF($A64="","",SUMIFS('Human_Work'!$G$6:$G$185,'Human_Work'!$B$6:$B$185,$A64,'Human_Work'!$C$6:$C$185,"founder")+SUMIFS('Human_Work'!$G$6:$G$185,'Human_Work'!$B$6:$B$185,$A64,'Human_Work'!$C$6:$C$185,"provider"))</x:f>
      </x:c>
      <x:c r="AQ64" s="176" t="str">
        <x:f>IF($A64="","",SUMIFS('Human_Work'!$R$6:$R$185,'Human_Work'!$B$6:$B$185,$A64))</x:f>
      </x:c>
      <x:c r="AR64" s="176" t="str">
        <x:f>IF($A64="","",$W64-$X64)</x:f>
      </x:c>
      <x:c r="AS64" s="175" t="str">
        <x:f>IF($A64="","",IF(OR(AND($AB64=1,OR($M64="",$M64="unknown")),AND($AC64=1,$O64="unknown"),AND($AD64=1,OR($Q64="unknown",$Q64="not_due",$Q64="reopened"))),1,0))</x:f>
      </x:c>
      <x:c r="AT64" s="175" t="str">
        <x:f>IF($A64="","",IF(AND($AC64=1,$AG64=1,$S64=1,$T64=1),1,0))</x:f>
      </x:c>
      <x:c r="AU64" s="175" t="str">
        <x:f>IF($A64="","",MAX(COUNTIF($A$6:$A$65,$A64),COUNTIFS($Y$6:$Y$65,$Y64,$Z$6:$Z$65,$Z64)))</x:f>
      </x:c>
      <x:c r="AV64" s="175" t="str">
        <x:f>IF($A64="","",IF(AND($H64&lt;&gt;"",$I64&lt;&gt;"",$P64&lt;&gt;"",$R64&lt;&gt;"",$Y64&lt;&gt;"",$Z64&lt;&gt;"",OR(AND($M64="not_started",$L64="",$N64="",$O64="not_assessable"),AND($M64&lt;&gt;"not_started",$L64&lt;&gt;"",OR($O64="not_assessable",$N64&lt;&gt;""))),OR($U64=0,AND($U64=1,$V64&lt;&gt;"")),OR($Q64&lt;&gt;"confirmed",$AG64=1)),1,0))</x:f>
      </x:c>
      <x:c r="AW64" s="175" t="str">
        <x:f>IF($A64="","",IF(COUNTIF('Value_Cycles'!$A$6:$A$65,$D64)=1,1,0))</x:f>
      </x:c>
      <x:c r="AX64" s="177" t="str">
        <x:f>IF($A64="","",IF(COUNTIF('Commercial_Cycles'!$A$6:$A$65,$E64)=1,1,0))</x:f>
      </x:c>
    </x:row>
    <x:row r="65">
      <x:c r="A65" s="118"/>
      <x:c r="B65" s="118"/>
      <x:c r="C65" s="118"/>
      <x:c r="D65" s="118"/>
      <x:c r="E65" s="118"/>
      <x:c r="F65" s="173"/>
      <x:c r="G65" s="118"/>
      <x:c r="H65" s="132"/>
      <x:c r="I65" s="132"/>
      <x:c r="J65" s="118"/>
      <x:c r="K65" s="173"/>
      <x:c r="L65" s="132"/>
      <x:c r="M65" s="118"/>
      <x:c r="N65" s="132"/>
      <x:c r="O65" s="118"/>
      <x:c r="P65" s="132"/>
      <x:c r="Q65" s="118"/>
      <x:c r="R65" s="132"/>
      <x:c r="S65" s="173"/>
      <x:c r="T65" s="173"/>
      <x:c r="U65" s="173"/>
      <x:c r="V65" s="118"/>
      <x:c r="W65" s="174"/>
      <x:c r="X65" s="174"/>
      <x:c r="Y65" s="118"/>
      <x:c r="Z65" s="118"/>
      <x:c r="AA65" s="137"/>
      <x:c r="AB65" s="175" t="str">
        <x:f>IF($A65="","",IF(AND($I65&lt;&gt;"",$I65&lt;='Assumptions'!$B$6),1,0))</x:f>
      </x:c>
      <x:c r="AC65" s="175" t="str">
        <x:f>IF($A65="","",IF(AND($P65&lt;&gt;"",$P65&lt;='Assumptions'!$B$6),1,0))</x:f>
      </x:c>
      <x:c r="AD65" s="175" t="str">
        <x:f>IF($A65="","",IF(AND($R65&lt;&gt;"",$R65&lt;='Assumptions'!$B$6),1,0))</x:f>
      </x:c>
      <x:c r="AE65" s="175" t="str">
        <x:f>IF($A65="","",IF($L65&lt;&gt;"",1,0))</x:f>
      </x:c>
      <x:c r="AF65" s="175" t="str">
        <x:f>IF($A65="","",IF($O65="accepted_first_pass",1,0))</x:f>
      </x:c>
      <x:c r="AG65" s="175" t="str">
        <x:f>IF($A65="","",IF(OR($O65="accepted_first_pass",$O65="accepted_after_correction"),1,0))</x:f>
      </x:c>
      <x:c r="AH65" s="175" t="str">
        <x:f>IF($A65="","",IF($Q65="confirmed",1,0))</x:f>
      </x:c>
      <x:c r="AI65" s="175" t="str">
        <x:f>IF($A65="","",IF(AND($Q65="confirmed",$U65=0),1,0))</x:f>
      </x:c>
      <x:c r="AJ65" s="175" t="str">
        <x:f>IF($A65="","",SUMIFS('Human_Work'!$G$6:$G$185,'Human_Work'!$B$6:$B$185,$A65,'Human_Work'!$E$6:$E$185,"founder_rescue"))</x:f>
      </x:c>
      <x:c r="AK65" s="175" t="str">
        <x:f>IF($A65="","",IF(AND($Q65="confirmed",$AJ65=0),1,0))</x:f>
      </x:c>
      <x:c r="AL65" s="175" t="str">
        <x:f>IF($A65="","",IF(AND($AI65=1,$AK65=1),1,0))</x:f>
      </x:c>
      <x:c r="AM65" s="175" t="str">
        <x:f>IF($A65="","",SUMIFS('Provider_Usage'!$AE$6:$AE$185,'Provider_Usage'!$B$6:$B$185,$A65))</x:f>
      </x:c>
      <x:c r="AN65" s="175" t="str">
        <x:f>IF($A65="","",SUMIFS('Human_Work'!$Q$6:$Q$185,'Human_Work'!$B$6:$B$185,$A65))</x:f>
      </x:c>
      <x:c r="AO65" s="175" t="str">
        <x:f>IF($A65="","",$AM65+$AN65)</x:f>
      </x:c>
      <x:c r="AP65" s="176" t="str">
        <x:f>IF($A65="","",SUMIFS('Human_Work'!$G$6:$G$185,'Human_Work'!$B$6:$B$185,$A65,'Human_Work'!$C$6:$C$185,"founder")+SUMIFS('Human_Work'!$G$6:$G$185,'Human_Work'!$B$6:$B$185,$A65,'Human_Work'!$C$6:$C$185,"provider"))</x:f>
      </x:c>
      <x:c r="AQ65" s="176" t="str">
        <x:f>IF($A65="","",SUMIFS('Human_Work'!$R$6:$R$185,'Human_Work'!$B$6:$B$185,$A65))</x:f>
      </x:c>
      <x:c r="AR65" s="176" t="str">
        <x:f>IF($A65="","",$W65-$X65)</x:f>
      </x:c>
      <x:c r="AS65" s="175" t="str">
        <x:f>IF($A65="","",IF(OR(AND($AB65=1,OR($M65="",$M65="unknown")),AND($AC65=1,$O65="unknown"),AND($AD65=1,OR($Q65="unknown",$Q65="not_due",$Q65="reopened"))),1,0))</x:f>
      </x:c>
      <x:c r="AT65" s="175" t="str">
        <x:f>IF($A65="","",IF(AND($AC65=1,$AG65=1,$S65=1,$T65=1),1,0))</x:f>
      </x:c>
      <x:c r="AU65" s="175" t="str">
        <x:f>IF($A65="","",MAX(COUNTIF($A$6:$A$65,$A65),COUNTIFS($Y$6:$Y$65,$Y65,$Z$6:$Z$65,$Z65)))</x:f>
      </x:c>
      <x:c r="AV65" s="175" t="str">
        <x:f>IF($A65="","",IF(AND($H65&lt;&gt;"",$I65&lt;&gt;"",$P65&lt;&gt;"",$R65&lt;&gt;"",$Y65&lt;&gt;"",$Z65&lt;&gt;"",OR(AND($M65="not_started",$L65="",$N65="",$O65="not_assessable"),AND($M65&lt;&gt;"not_started",$L65&lt;&gt;"",OR($O65="not_assessable",$N65&lt;&gt;""))),OR($U65=0,AND($U65=1,$V65&lt;&gt;"")),OR($Q65&lt;&gt;"confirmed",$AG65=1)),1,0))</x:f>
      </x:c>
      <x:c r="AW65" s="175" t="str">
        <x:f>IF($A65="","",IF(COUNTIF('Value_Cycles'!$A$6:$A$65,$D65)=1,1,0))</x:f>
      </x:c>
      <x:c r="AX65" s="177" t="str">
        <x:f>IF($A65="","",IF(COUNTIF('Commercial_Cycles'!$A$6:$A$65,$E65)=1,1,0))</x:f>
      </x:c>
    </x:row>
  </x:sheetData>
  <x:mergeCells>
    <x:mergeCell ref="A1:AX2"/>
    <x:mergeCell ref="A3:AX3"/>
  </x:mergeCells>
  <x:conditionalFormatting sqref="V6:V65">
    <x:cfRule type="containsText" dxfId="0" priority="1" operator="containsText" text="Sev"/>
  </x:conditionalFormatting>
  <x:conditionalFormatting sqref="U6:U65">
    <x:cfRule type="cellIs" dxfId="1" priority="2" operator="equal">
      <x:formula>1</x:formula>
    </x:cfRule>
  </x:conditionalFormatting>
  <x:dataValidations count="6">
    <x:dataValidation type="list" sqref="J6:J65">
      <x:formula1>"Baseline,Candidate"</x:formula1>
    </x:dataValidation>
    <x:dataValidation type="list" sqref="M6:M65">
      <x:formula1>"not_started,completed,no_output,abandoned,stopped_for_safety,expired,unknown"</x:formula1>
    </x:dataValidation>
    <x:dataValidation type="list" sqref="O6:O65">
      <x:formula1>"not_assessable,accepted_first_pass,accepted_after_correction,rejected,unknown"</x:formula1>
    </x:dataValidation>
    <x:dataValidation type="list" sqref="Q6:Q65">
      <x:formula1>"not_due,confirmed,not_confirmed,unknown,reopened"</x:formula1>
    </x:dataValidation>
    <x:dataValidation type="whole" operator="between" sqref="K6:K65">
      <x:formula1>0</x:formula1>
      <x:formula2>1</x:formula2>
    </x:dataValidation>
    <x:dataValidation type="whole" operator="between" sqref="S6:U65">
      <x:formula1>0</x:formula1>
      <x:formula2>1</x:formula2>
    </x:dataValidation>
  </x:dataValidations>
  <x:pageMargins left="0.7" right="0.7" top="0.75" bottom="0.75" header="0.3" footer="0.3"/>
  <x:legacyDrawing xmlns:r="http://schemas.openxmlformats.org/officeDocument/2006/relationships" r:id="R977bc2510deb4b6f"/>
</x:worksheet>
</file>

<file path=xl/worksheets/sheet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6" hidden="0" customWidth="1"/>
    <x:col min="3" max="3" width="14" hidden="0" customWidth="1"/>
    <x:col min="4" max="4" width="10" hidden="0" customWidth="1"/>
    <x:col min="5" max="5" width="18" hidden="0" customWidth="1"/>
    <x:col min="6" max="6" width="12" hidden="0" customWidth="1"/>
    <x:col min="7" max="7" width="14" hidden="0" customWidth="1"/>
    <x:col min="8" max="8" width="14" hidden="0" customWidth="1"/>
    <x:col min="9" max="9" width="15" hidden="0" customWidth="1"/>
    <x:col min="10" max="10" width="14" hidden="0" customWidth="1"/>
    <x:col min="11" max="11" width="14" hidden="0" customWidth="1"/>
    <x:col min="12" max="12" width="15" hidden="0" customWidth="1"/>
    <x:col min="13" max="13" width="10" hidden="0" customWidth="1"/>
    <x:col min="14" max="14" width="18" hidden="0" customWidth="1"/>
    <x:col min="15" max="15" width="12" hidden="0" customWidth="1"/>
    <x:col min="16" max="16" width="11" hidden="0" customWidth="1"/>
    <x:col min="17" max="17" width="16" hidden="0" customWidth="1"/>
    <x:col min="18" max="18" width="18" hidden="0" customWidth="1"/>
    <x:col min="19" max="19" width="18" hidden="0" customWidth="1"/>
    <x:col min="20" max="20" width="20" hidden="0" customWidth="1"/>
    <x:col min="21" max="21" width="20" hidden="0" customWidth="1"/>
    <x:col min="22" max="22" width="16" hidden="0" customWidth="1"/>
    <x:col min="23" max="23" width="24" hidden="0" customWidth="1"/>
    <x:col min="24" max="24" width="16" hidden="0" customWidth="1"/>
    <x:col min="25" max="25" width="15" hidden="0" customWidth="1"/>
    <x:col min="26" max="26" width="16" hidden="0" customWidth="1"/>
    <x:col min="27" max="27" width="18" hidden="0" customWidth="1"/>
    <x:col min="28" max="28" width="14" hidden="0" customWidth="1"/>
    <x:col min="29" max="29" width="14" hidden="0" customWidth="1"/>
    <x:col min="30" max="30" width="22" hidden="0" customWidth="1"/>
    <x:col min="31" max="31" width="20" hidden="0" customWidth="1"/>
    <x:col min="32" max="32" width="16" hidden="0" customWidth="1"/>
    <x:col min="33" max="33" width="14" hidden="0" customWidth="1"/>
    <x:col min="34" max="34" width="18" hidden="0" customWidth="1"/>
    <x:col min="35" max="35" width="14" hidden="0" customWidth="1"/>
    <x:col min="36" max="36" width="12" hidden="0" customWidth="1"/>
    <x:col min="37" max="37" width="12" hidden="0" customWidth="1"/>
    <x:col min="38" max="38" width="18" hidden="0" customWidth="1"/>
    <x:col min="39" max="39" width="16" hidden="0" customWidth="1"/>
  </x:cols>
  <x:sheetData>
    <x:row r="1" ht="28" customHeight="1">
      <x:c r="A1" s="4" t="str">
        <x:v>Provider Requests &amp; Normalized Usage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  <x:c r="AA1" s="4"/>
      <x:c r="AB1" s="4"/>
      <x:c r="AC1" s="4"/>
      <x:c r="AD1" s="4"/>
      <x:c r="AE1" s="4"/>
      <x:c r="AF1" s="4"/>
      <x:c r="AG1" s="4"/>
      <x:c r="AH1" s="4"/>
      <x:c r="AI1" s="4"/>
      <x:c r="AJ1" s="4"/>
      <x:c r="AK1" s="4"/>
      <x:c r="AL1" s="4"/>
      <x:c r="AM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  <x:c r="W2" s="4"/>
      <x:c r="X2" s="4"/>
      <x:c r="Y2" s="4"/>
      <x:c r="Z2" s="4"/>
      <x:c r="AA2" s="4"/>
      <x:c r="AB2" s="4"/>
      <x:c r="AC2" s="4"/>
      <x:c r="AD2" s="4"/>
      <x:c r="AE2" s="4"/>
      <x:c r="AF2" s="4"/>
      <x:c r="AG2" s="4"/>
      <x:c r="AH2" s="4"/>
      <x:c r="AI2" s="4"/>
      <x:c r="AJ2" s="4"/>
      <x:c r="AK2" s="4"/>
      <x:c r="AL2" s="4"/>
      <x:c r="AM2" s="4"/>
    </x:row>
    <x:row r="3" ht="32" customHeight="1">
      <x:c r="A3" s="8" t="str">
        <x:v>青列A:Wはrequestとusage lineの平坦化adapter view。Request_Role（目的）とFailure_Relation（失敗因果）は別列です。Cost APIは請求ではなく、実原価はclosed invoice allocationからのみ計上します。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  <x:c r="O3" s="8"/>
      <x:c r="P3" s="8"/>
      <x:c r="Q3" s="8"/>
      <x:c r="R3" s="8"/>
      <x:c r="S3" s="8"/>
      <x:c r="T3" s="8"/>
      <x:c r="U3" s="8"/>
      <x:c r="V3" s="8"/>
      <x:c r="W3" s="8"/>
      <x:c r="X3" s="8"/>
      <x:c r="Y3" s="8"/>
      <x:c r="Z3" s="8"/>
      <x:c r="AA3" s="8"/>
      <x:c r="AB3" s="8"/>
      <x:c r="AC3" s="8"/>
      <x:c r="AD3" s="8"/>
      <x:c r="AE3" s="8"/>
      <x:c r="AF3" s="8"/>
      <x:c r="AG3" s="8"/>
      <x:c r="AH3" s="8"/>
      <x:c r="AI3" s="8"/>
      <x:c r="AJ3" s="8"/>
      <x:c r="AK3" s="8"/>
      <x:c r="AL3" s="8"/>
      <x:c r="AM3" s="8"/>
    </x:row>
    <x:row r="5">
      <x:c r="A5" s="111" t="str">
        <x:v>Usage_ID</x:v>
      </x:c>
      <x:c r="B5" s="111" t="str">
        <x:v>Job_ID</x:v>
      </x:c>
      <x:c r="C5" s="111" t="str">
        <x:v>Usage_At</x:v>
      </x:c>
      <x:c r="D5" s="111" t="str">
        <x:v>Request_Ordinal</x:v>
      </x:c>
      <x:c r="E5" s="111" t="str">
        <x:v>Request_Role</x:v>
      </x:c>
      <x:c r="F5" s="111" t="str">
        <x:v>Provider</x:v>
      </x:c>
      <x:c r="G5" s="111" t="str">
        <x:v>Route_ID</x:v>
      </x:c>
      <x:c r="H5" s="111" t="str">
        <x:v>Tool_SKU</x:v>
      </x:c>
      <x:c r="I5" s="111" t="str">
        <x:v>Uncached_Input_Tokens</x:v>
      </x:c>
      <x:c r="J5" s="111" t="str">
        <x:v>Cached_Read_Tokens</x:v>
      </x:c>
      <x:c r="K5" s="111" t="str">
        <x:v>Cache_Write_Tokens</x:v>
      </x:c>
      <x:c r="L5" s="111" t="str">
        <x:v>Billable_Output_Tokens</x:v>
      </x:c>
      <x:c r="M5" s="111" t="str">
        <x:v>Tool_Calls</x:v>
      </x:c>
      <x:c r="N5" s="111" t="str">
        <x:v>Provider_Cost_API_USD</x:v>
      </x:c>
      <x:c r="O5" s="111" t="str">
        <x:v>JPY_per_USD</x:v>
      </x:c>
      <x:c r="P5" s="111" t="str">
        <x:v>Status</x:v>
      </x:c>
      <x:c r="Q5" s="111" t="str">
        <x:v>Error_Class</x:v>
      </x:c>
      <x:c r="R5" s="111" t="str">
        <x:v>Provider_Request_ID</x:v>
      </x:c>
      <x:c r="S5" s="111" t="str">
        <x:v>Failure_Relation_Type</x:v>
      </x:c>
      <x:c r="T5" s="111" t="str">
        <x:v>Failure_From_Request_ID</x:v>
      </x:c>
      <x:c r="U5" s="111" t="str">
        <x:v>SDK_Version</x:v>
      </x:c>
      <x:c r="V5" s="111" t="str">
        <x:v>Prompt_Version</x:v>
      </x:c>
      <x:c r="W5" s="111" t="str">
        <x:v>Source_Event_Key</x:v>
      </x:c>
      <x:c r="X5" s="111" t="str">
        <x:v>Estimated_Token_USD</x:v>
      </x:c>
      <x:c r="Y5" s="111" t="str">
        <x:v>Estimated_Tool_USD</x:v>
      </x:c>
      <x:c r="Z5" s="111" t="str">
        <x:v>Estimated_Total_USD</x:v>
      </x:c>
      <x:c r="AA5" s="111" t="str">
        <x:v>Invoice_Allocated_USD</x:v>
      </x:c>
      <x:c r="AB5" s="111" t="str">
        <x:v>Invoice_Allocation_Count</x:v>
      </x:c>
      <x:c r="AC5" s="111" t="str">
        <x:v>Closed_Invoice_Flag</x:v>
      </x:c>
      <x:c r="AD5" s="111" t="str">
        <x:v>Reconciliation_Status</x:v>
      </x:c>
      <x:c r="AE5" s="111" t="str">
        <x:v>Reconciled_Direct_Usage_JPY</x:v>
      </x:c>
      <x:c r="AF5" s="111" t="str">
        <x:v>Cost_API_Delta_Rate</x:v>
      </x:c>
      <x:c r="AG5" s="111" t="str">
        <x:v>Failure_Driven_Flag</x:v>
      </x:c>
      <x:c r="AH5" s="111" t="str">
        <x:v>Failure_Driven_Cost_JPY</x:v>
      </x:c>
      <x:c r="AI5" s="111" t="str">
        <x:v>Rate_Effective_Flag</x:v>
      </x:c>
      <x:c r="AJ5" s="111" t="str">
        <x:v>Route_Found_Flag</x:v>
      </x:c>
      <x:c r="AK5" s="111" t="str">
        <x:v>Job_Found_Flag</x:v>
      </x:c>
      <x:c r="AL5" s="111" t="str">
        <x:v>Duplicate_Key_Count</x:v>
      </x:c>
      <x:c r="AM5" s="37" t="str">
        <x:v>Raw_State_Valid_Flag</x:v>
      </x:c>
    </x:row>
    <x:row r="6">
      <x:c r="A6" s="118" t="str">
        <x:v>U-0001</x:v>
      </x:c>
      <x:c r="B6" s="118" t="str">
        <x:v>J-A001-01</x:v>
      </x:c>
      <x:c r="C6" s="132" t="n">
        <x:v>46147</x:v>
      </x:c>
      <x:c r="D6" s="173" t="n">
        <x:v>1</x:v>
      </x:c>
      <x:c r="E6" s="118" t="str">
        <x:v>primary</x:v>
      </x:c>
      <x:c r="F6" s="118" t="str">
        <x:v>OpenAI</x:v>
      </x:c>
      <x:c r="G6" s="118" t="str">
        <x:v>OAI_STD</x:v>
      </x:c>
      <x:c r="H6" s="118" t="str">
        <x:v>none</x:v>
      </x:c>
      <x:c r="I6" s="173" t="n">
        <x:v>7750</x:v>
      </x:c>
      <x:c r="J6" s="173" t="n">
        <x:v>2800</x:v>
      </x:c>
      <x:c r="K6" s="173" t="n">
        <x:v>600</x:v>
      </x:c>
      <x:c r="L6" s="173" t="n">
        <x:v>1030</x:v>
      </x:c>
      <x:c r="M6" s="173" t="n">
        <x:v>0</x:v>
      </x:c>
      <x:c r="N6" s="183" t="n">
        <x:v>0.02992</x:v>
      </x:c>
      <x:c r="O6" s="174" t="n">
        <x:v>148</x:v>
      </x:c>
      <x:c r="P6" s="118" t="str">
        <x:v>success</x:v>
      </x:c>
      <x:c r="Q6" s="118" t="str"/>
      <x:c r="R6" s="118" t="str">
        <x:v>REQ-0001</x:v>
      </x:c>
      <x:c r="S6" s="118" t="str"/>
      <x:c r="T6" s="118" t="str"/>
      <x:c r="U6" s="118" t="str">
        <x:v>sdk-illustrative-1.0</x:v>
      </x:c>
      <x:c r="V6" s="118" t="str">
        <x:v>prompt-v1</x:v>
      </x:c>
      <x:c r="W6" s="118" t="str">
        <x:v>usage:REQ-0001</x:v>
      </x:c>
      <x:c r="X6" s="184" t="n">
        <x:f>IF($A6="","",IF($AJ6&lt;&gt;1,"",($I6/1000000)*VLOOKUP($G6,'Provider_Rates'!$A$6:$O$20,5,FALSE)+($J6/1000000)*VLOOKUP($G6,'Provider_Rates'!$A$6:$O$20,6,FALSE)+($K6/1000000)*VLOOKUP($G6,'Provider_Rates'!$A$6:$O$20,7,FALSE)+($L6/1000000)*VLOOKUP($G6,'Provider_Rates'!$A$6:$O$20,8,FALSE)))</x:f>
        <x:v>0.029920000000000002</x:v>
      </x:c>
      <x:c r="Y6" s="184" t="n">
        <x:f>IF($A6="","",IF($M6=0,0,IF(AND($AJ6=1,$H6&lt;&gt;"",$H6&lt;&gt;"none",$H6=VLOOKUP($G6,'Provider_Rates'!$A$6:$O$20,9,FALSE)),$M6*VLOOKUP($G6,'Provider_Rates'!$A$6:$O$20,10,FALSE),0)))</x:f>
        <x:v>0</x:v>
      </x:c>
      <x:c r="Z6" s="184" t="str">
        <x:f>IF($A6="","",IF(OR($X6="",$Y6=""),"",$X6+$Y6))</x:f>
      </x:c>
      <x:c r="AA6" s="184" t="n">
        <x:f>IF($A6="","",SUMIFS('Invoice_Allocations'!$D$6:$D$185,'Invoice_Allocations'!$C$6:$C$185,$A6))</x:f>
        <x:v>0.029181</x:v>
      </x:c>
      <x:c r="AB6" s="175" t="n">
        <x:f>IF($A6="","",COUNTIF('Invoice_Allocations'!$C$6:$C$185,$A6))</x:f>
        <x:v>1</x:v>
      </x:c>
      <x:c r="AC6" s="175" t="n">
        <x:f>IF($A6="","",SUMIFS('Invoice_Allocations'!$J$6:$J$185,'Invoice_Allocations'!$C$6:$C$185,$A6))</x:f>
        <x:v>1</x:v>
      </x:c>
      <x:c r="AD6" s="185" t="str">
        <x:f>IF($A6="","",IF($N6="","MISSING_COST_API",IF($AB6=0,"MISSING_INVOICE_ALLOCATION",IF($AB6&gt;1,"DUPLICATE_ALLOCATION",IF($AC6&lt;&gt;1,"INVOICE_NOT_CLOSED","RECONCILED")))))</x:f>
        <x:v>RECONCILED</x:v>
      </x:c>
      <x:c r="AE6" s="175" t="n">
        <x:f>IF($A6="","",IF($AD6="RECONCILED",SUMIFS('Invoice_Allocations'!$N$6:$N$185,'Invoice_Allocations'!$C$6:$C$185,$A6),""))</x:f>
        <x:v>4.318788</x:v>
      </x:c>
      <x:c r="AF6" s="186" t="n">
        <x:f>IF($A6="","",IF(OR($AD6&lt;&gt;"RECONCILED",$N6=""),"",IF($N6=0,IF($AA6=0,0,1),ABS($AA6-$N6)/ABS($N6))))</x:f>
        <x:v>0.02469919786096257</x:v>
      </x:c>
      <x:c r="AG6" s="175" t="n">
        <x:f>IF($A6="","",IF(AND(OR($P6="error",$S6&lt;&gt;""),$E6&lt;&gt;"planned_auxiliary",$E6&lt;&gt;"validation"),1,0))</x:f>
        <x:v>0</x:v>
      </x:c>
      <x:c r="AH6" s="175" t="str">
        <x:f>IF($A6="","",IF(AND($AG6=1,$AE6&lt;&gt;""),$AE6,""))</x:f>
      </x:c>
      <x:c r="AI6" s="175" t="n">
        <x:f>IF($A6="","",IF(AND($C6&lt;&gt;"",$AJ6=1,$C6&gt;=VLOOKUP($G6,'Provider_Rates'!$A$6:$O$20,11,FALSE),OR(VLOOKUP($G6,'Provider_Rates'!$A$6:$O$20,12,FALSE)="",$C6&lt;=VLOOKUP($G6,'Provider_Rates'!$A$6:$O$20,12,FALSE))),1,0))</x:f>
        <x:v>1</x:v>
      </x:c>
      <x:c r="AJ6" s="175" t="n">
        <x:f>IF($A6="","",IF(COUNTIF('Provider_Rates'!$A$6:$A$20,$G6)=1,1,0))</x:f>
        <x:v>1</x:v>
      </x:c>
      <x:c r="AK6" s="175" t="n">
        <x:f>IF($A6="","",IF(COUNTIF('Jobs'!$A$6:$A$65,$B6)=1,1,0))</x:f>
        <x:v>1</x:v>
      </x:c>
      <x:c r="AL6" s="175" t="n">
        <x:f>IF($A6="","",MAX(COUNTIF($A$6:$A$185,$A6),COUNTIF($R$6:$R$185,$R6),COUNTIF($W$6:$W$185,$W6)))</x:f>
        <x:v>1</x:v>
      </x:c>
      <x:c r="AM6" s="177" t="n">
        <x:f>IF($A6="","",IF(AND($C6&lt;&gt;"",$D6&gt;=1,$E6&lt;&gt;"",$R6&lt;&gt;"",$W6&lt;&gt;"",$I6&gt;=0,$J6&gt;=0,$K6&gt;=0,$L6&gt;=0,$M6&gt;=0,$N6&lt;&gt;"",$O6&gt;0,OR($S6="",AND($T6&lt;&gt;"",COUNTIF($R$6:$R$185,$T6)=1)),OR($M6=0,AND($H6&lt;&gt;"",$H6&lt;&gt;"none"))),1,0))</x:f>
        <x:v>1</x:v>
      </x:c>
    </x:row>
    <x:row r="7">
      <x:c r="A7" s="118" t="str">
        <x:v>U-0002</x:v>
      </x:c>
      <x:c r="B7" s="118" t="str">
        <x:v>J-A001-02</x:v>
      </x:c>
      <x:c r="C7" s="132" t="n">
        <x:v>46178</x:v>
      </x:c>
      <x:c r="D7" s="173" t="n">
        <x:v>1</x:v>
      </x:c>
      <x:c r="E7" s="118" t="str">
        <x:v>primary</x:v>
      </x:c>
      <x:c r="F7" s="118" t="str">
        <x:v>OpenAI</x:v>
      </x:c>
      <x:c r="G7" s="118" t="str">
        <x:v>OAI_STD</x:v>
      </x:c>
      <x:c r="H7" s="118" t="str">
        <x:v>none</x:v>
      </x:c>
      <x:c r="I7" s="173" t="n">
        <x:v>8300</x:v>
      </x:c>
      <x:c r="J7" s="173" t="n">
        <x:v>3200</x:v>
      </x:c>
      <x:c r="K7" s="173" t="n">
        <x:v>600</x:v>
      </x:c>
      <x:c r="L7" s="173" t="n">
        <x:v>1210</x:v>
      </x:c>
      <x:c r="M7" s="173" t="n">
        <x:v>0</x:v>
      </x:c>
      <x:c r="N7" s="183" t="n">
        <x:v>0.033593</x:v>
      </x:c>
      <x:c r="O7" s="174" t="n">
        <x:v>148</x:v>
      </x:c>
      <x:c r="P7" s="118" t="str">
        <x:v>success</x:v>
      </x:c>
      <x:c r="Q7" s="118" t="str"/>
      <x:c r="R7" s="118" t="str">
        <x:v>REQ-0002</x:v>
      </x:c>
      <x:c r="S7" s="118" t="str"/>
      <x:c r="T7" s="118" t="str"/>
      <x:c r="U7" s="118" t="str">
        <x:v>sdk-illustrative-1.0</x:v>
      </x:c>
      <x:c r="V7" s="118" t="str">
        <x:v>prompt-v1</x:v>
      </x:c>
      <x:c r="W7" s="118" t="str">
        <x:v>usage:REQ-0002</x:v>
      </x:c>
      <x:c r="X7" s="184" t="n">
        <x:f>IF($A7="","",IF($AJ7&lt;&gt;1,"",($I7/1000000)*VLOOKUP($G7,'Provider_Rates'!$A$6:$O$20,5,FALSE)+($J7/1000000)*VLOOKUP($G7,'Provider_Rates'!$A$6:$O$20,6,FALSE)+($K7/1000000)*VLOOKUP($G7,'Provider_Rates'!$A$6:$O$20,7,FALSE)+($L7/1000000)*VLOOKUP($G7,'Provider_Rates'!$A$6:$O$20,8,FALSE)))</x:f>
        <x:v>0.03326</x:v>
      </x:c>
      <x:c r="Y7" s="184" t="n">
        <x:f>IF($A7="","",IF($M7=0,0,IF(AND($AJ7=1,$H7&lt;&gt;"",$H7&lt;&gt;"none",$H7=VLOOKUP($G7,'Provider_Rates'!$A$6:$O$20,9,FALSE)),$M7*VLOOKUP($G7,'Provider_Rates'!$A$6:$O$20,10,FALSE),0)))</x:f>
        <x:v>0</x:v>
      </x:c>
      <x:c r="Z7" s="184" t="str">
        <x:f>IF($A7="","",IF(OR($X7="",$Y7=""),"",$X7+$Y7))</x:f>
      </x:c>
      <x:c r="AA7" s="184" t="n">
        <x:f>IF($A7="","",SUMIFS('Invoice_Allocations'!$D$6:$D$185,'Invoice_Allocations'!$C$6:$C$185,$A7))</x:f>
        <x:v>0.032763</x:v>
      </x:c>
      <x:c r="AB7" s="175" t="n">
        <x:f>IF($A7="","",COUNTIF('Invoice_Allocations'!$C$6:$C$185,$A7))</x:f>
        <x:v>1</x:v>
      </x:c>
      <x:c r="AC7" s="175" t="n">
        <x:f>IF($A7="","",SUMIFS('Invoice_Allocations'!$J$6:$J$185,'Invoice_Allocations'!$C$6:$C$185,$A7))</x:f>
        <x:v>1</x:v>
      </x:c>
      <x:c r="AD7" s="185" t="str">
        <x:f>IF($A7="","",IF($N7="","MISSING_COST_API",IF($AB7=0,"MISSING_INVOICE_ALLOCATION",IF($AB7&gt;1,"DUPLICATE_ALLOCATION",IF($AC7&lt;&gt;1,"INVOICE_NOT_CLOSED","RECONCILED")))))</x:f>
        <x:v>RECONCILED</x:v>
      </x:c>
      <x:c r="AE7" s="175" t="n">
        <x:f>IF($A7="","",IF($AD7="RECONCILED",SUMIFS('Invoice_Allocations'!$N$6:$N$185,'Invoice_Allocations'!$C$6:$C$185,$A7),""))</x:f>
        <x:v>4.848924</x:v>
      </x:c>
      <x:c r="AF7" s="186" t="n">
        <x:f>IF($A7="","",IF(OR($AD7&lt;&gt;"RECONCILED",$N7=""),"",IF($N7=0,IF($AA7=0,0,1),ABS($AA7-$N7)/ABS($N7))))</x:f>
        <x:v>0.02470752835412132</x:v>
      </x:c>
      <x:c r="AG7" s="175" t="n">
        <x:f>IF($A7="","",IF(AND(OR($P7="error",$S7&lt;&gt;""),$E7&lt;&gt;"planned_auxiliary",$E7&lt;&gt;"validation"),1,0))</x:f>
        <x:v>0</x:v>
      </x:c>
      <x:c r="AH7" s="175" t="str">
        <x:f>IF($A7="","",IF(AND($AG7=1,$AE7&lt;&gt;""),$AE7,""))</x:f>
      </x:c>
      <x:c r="AI7" s="175" t="n">
        <x:f>IF($A7="","",IF(AND($C7&lt;&gt;"",$AJ7=1,$C7&gt;=VLOOKUP($G7,'Provider_Rates'!$A$6:$O$20,11,FALSE),OR(VLOOKUP($G7,'Provider_Rates'!$A$6:$O$20,12,FALSE)="",$C7&lt;=VLOOKUP($G7,'Provider_Rates'!$A$6:$O$20,12,FALSE))),1,0))</x:f>
        <x:v>1</x:v>
      </x:c>
      <x:c r="AJ7" s="175" t="n">
        <x:f>IF($A7="","",IF(COUNTIF('Provider_Rates'!$A$6:$A$20,$G7)=1,1,0))</x:f>
        <x:v>1</x:v>
      </x:c>
      <x:c r="AK7" s="175" t="n">
        <x:f>IF($A7="","",IF(COUNTIF('Jobs'!$A$6:$A$65,$B7)=1,1,0))</x:f>
        <x:v>1</x:v>
      </x:c>
      <x:c r="AL7" s="175" t="n">
        <x:f>IF($A7="","",MAX(COUNTIF($A$6:$A$185,$A7),COUNTIF($R$6:$R$185,$R7),COUNTIF($W$6:$W$185,$W7)))</x:f>
        <x:v>1</x:v>
      </x:c>
      <x:c r="AM7" s="177" t="n">
        <x:f>IF($A7="","",IF(AND($C7&lt;&gt;"",$D7&gt;=1,$E7&lt;&gt;"",$R7&lt;&gt;"",$W7&lt;&gt;"",$I7&gt;=0,$J7&gt;=0,$K7&gt;=0,$L7&gt;=0,$M7&gt;=0,$N7&lt;&gt;"",$O7&gt;0,OR($S7="",AND($T7&lt;&gt;"",COUNTIF($R$6:$R$185,$T7)=1)),OR($M7=0,AND($H7&lt;&gt;"",$H7&lt;&gt;"none"))),1,0))</x:f>
        <x:v>1</x:v>
      </x:c>
    </x:row>
    <x:row r="8">
      <x:c r="A8" s="118" t="str">
        <x:v>U-0003</x:v>
      </x:c>
      <x:c r="B8" s="118" t="str">
        <x:v>J-A001-02</x:v>
      </x:c>
      <x:c r="C8" s="132" t="n">
        <x:v>46178</x:v>
      </x:c>
      <x:c r="D8" s="173" t="n">
        <x:v>2</x:v>
      </x:c>
      <x:c r="E8" s="118" t="str">
        <x:v>primary</x:v>
      </x:c>
      <x:c r="F8" s="118" t="str">
        <x:v>OpenAI</x:v>
      </x:c>
      <x:c r="G8" s="118" t="str">
        <x:v>OAI_STD</x:v>
      </x:c>
      <x:c r="H8" s="118" t="str">
        <x:v>none</x:v>
      </x:c>
      <x:c r="I8" s="173" t="n">
        <x:v>8850</x:v>
      </x:c>
      <x:c r="J8" s="173" t="n">
        <x:v>2400</x:v>
      </x:c>
      <x:c r="K8" s="173" t="n">
        <x:v>600</x:v>
      </x:c>
      <x:c r="L8" s="173" t="n">
        <x:v>1390</x:v>
      </x:c>
      <x:c r="M8" s="173" t="n">
        <x:v>0</x:v>
      </x:c>
      <x:c r="N8" s="183" t="n">
        <x:v>0.035996</x:v>
      </x:c>
      <x:c r="O8" s="174" t="n">
        <x:v>148</x:v>
      </x:c>
      <x:c r="P8" s="118" t="str">
        <x:v>success</x:v>
      </x:c>
      <x:c r="Q8" s="118" t="str"/>
      <x:c r="R8" s="118" t="str">
        <x:v>REQ-0003</x:v>
      </x:c>
      <x:c r="S8" s="118" t="str">
        <x:v>repair</x:v>
      </x:c>
      <x:c r="T8" s="118" t="str">
        <x:v>REQ-0002</x:v>
      </x:c>
      <x:c r="U8" s="118" t="str">
        <x:v>sdk-illustrative-1.0</x:v>
      </x:c>
      <x:c r="V8" s="118" t="str">
        <x:v>prompt-v1</x:v>
      </x:c>
      <x:c r="W8" s="118" t="str">
        <x:v>usage:REQ-0003</x:v>
      </x:c>
      <x:c r="X8" s="184" t="n">
        <x:f>IF($A8="","",IF($AJ8&lt;&gt;1,"",($I8/1000000)*VLOOKUP($G8,'Provider_Rates'!$A$6:$O$20,5,FALSE)+($J8/1000000)*VLOOKUP($G8,'Provider_Rates'!$A$6:$O$20,6,FALSE)+($K8/1000000)*VLOOKUP($G8,'Provider_Rates'!$A$6:$O$20,7,FALSE)+($L8/1000000)*VLOOKUP($G8,'Provider_Rates'!$A$6:$O$20,8,FALSE)))</x:f>
        <x:v>0.03636</x:v>
      </x:c>
      <x:c r="Y8" s="184" t="n">
        <x:f>IF($A8="","",IF($M8=0,0,IF(AND($AJ8=1,$H8&lt;&gt;"",$H8&lt;&gt;"none",$H8=VLOOKUP($G8,'Provider_Rates'!$A$6:$O$20,9,FALSE)),$M8*VLOOKUP($G8,'Provider_Rates'!$A$6:$O$20,10,FALSE),0)))</x:f>
        <x:v>0</x:v>
      </x:c>
      <x:c r="Z8" s="184" t="str">
        <x:f>IF($A8="","",IF(OR($X8="",$Y8=""),"",$X8+$Y8))</x:f>
      </x:c>
      <x:c r="AA8" s="184" t="n">
        <x:f>IF($A8="","",SUMIFS('Invoice_Allocations'!$D$6:$D$185,'Invoice_Allocations'!$C$6:$C$185,$A8))</x:f>
        <x:v>0.035107</x:v>
      </x:c>
      <x:c r="AB8" s="175" t="n">
        <x:f>IF($A8="","",COUNTIF('Invoice_Allocations'!$C$6:$C$185,$A8))</x:f>
        <x:v>1</x:v>
      </x:c>
      <x:c r="AC8" s="175" t="n">
        <x:f>IF($A8="","",SUMIFS('Invoice_Allocations'!$J$6:$J$185,'Invoice_Allocations'!$C$6:$C$185,$A8))</x:f>
        <x:v>1</x:v>
      </x:c>
      <x:c r="AD8" s="185" t="str">
        <x:f>IF($A8="","",IF($N8="","MISSING_COST_API",IF($AB8=0,"MISSING_INVOICE_ALLOCATION",IF($AB8&gt;1,"DUPLICATE_ALLOCATION",IF($AC8&lt;&gt;1,"INVOICE_NOT_CLOSED","RECONCILED")))))</x:f>
        <x:v>RECONCILED</x:v>
      </x:c>
      <x:c r="AE8" s="175" t="n">
        <x:f>IF($A8="","",IF($AD8="RECONCILED",SUMIFS('Invoice_Allocations'!$N$6:$N$185,'Invoice_Allocations'!$C$6:$C$185,$A8),""))</x:f>
        <x:v>5.195836</x:v>
      </x:c>
      <x:c r="AF8" s="186" t="n">
        <x:f>IF($A8="","",IF(OR($AD8&lt;&gt;"RECONCILED",$N8=""),"",IF($N8=0,IF($AA8=0,0,1),ABS($AA8-$N8)/ABS($N8))))</x:f>
        <x:v>0.024697188576508527</x:v>
      </x:c>
      <x:c r="AG8" s="175" t="n">
        <x:f>IF($A8="","",IF(AND(OR($P8="error",$S8&lt;&gt;""),$E8&lt;&gt;"planned_auxiliary",$E8&lt;&gt;"validation"),1,0))</x:f>
        <x:v>1</x:v>
      </x:c>
      <x:c r="AH8" s="175" t="n">
        <x:f>IF($A8="","",IF(AND($AG8=1,$AE8&lt;&gt;""),$AE8,""))</x:f>
        <x:v>5.195836</x:v>
      </x:c>
      <x:c r="AI8" s="175" t="n">
        <x:f>IF($A8="","",IF(AND($C8&lt;&gt;"",$AJ8=1,$C8&gt;=VLOOKUP($G8,'Provider_Rates'!$A$6:$O$20,11,FALSE),OR(VLOOKUP($G8,'Provider_Rates'!$A$6:$O$20,12,FALSE)="",$C8&lt;=VLOOKUP($G8,'Provider_Rates'!$A$6:$O$20,12,FALSE))),1,0))</x:f>
        <x:v>1</x:v>
      </x:c>
      <x:c r="AJ8" s="175" t="n">
        <x:f>IF($A8="","",IF(COUNTIF('Provider_Rates'!$A$6:$A$20,$G8)=1,1,0))</x:f>
        <x:v>1</x:v>
      </x:c>
      <x:c r="AK8" s="175" t="n">
        <x:f>IF($A8="","",IF(COUNTIF('Jobs'!$A$6:$A$65,$B8)=1,1,0))</x:f>
        <x:v>1</x:v>
      </x:c>
      <x:c r="AL8" s="175" t="n">
        <x:f>IF($A8="","",MAX(COUNTIF($A$6:$A$185,$A8),COUNTIF($R$6:$R$185,$R8),COUNTIF($W$6:$W$185,$W8)))</x:f>
        <x:v>1</x:v>
      </x:c>
      <x:c r="AM8" s="177" t="n">
        <x:f>IF($A8="","",IF(AND($C8&lt;&gt;"",$D8&gt;=1,$E8&lt;&gt;"",$R8&lt;&gt;"",$W8&lt;&gt;"",$I8&gt;=0,$J8&gt;=0,$K8&gt;=0,$L8&gt;=0,$M8&gt;=0,$N8&lt;&gt;"",$O8&gt;0,OR($S8="",AND($T8&lt;&gt;"",COUNTIF($R$6:$R$185,$T8)=1)),OR($M8=0,AND($H8&lt;&gt;"",$H8&lt;&gt;"none"))),1,0))</x:f>
        <x:v>1</x:v>
      </x:c>
    </x:row>
    <x:row r="9">
      <x:c r="A9" s="118" t="str">
        <x:v>U-0004</x:v>
      </x:c>
      <x:c r="B9" s="118" t="str">
        <x:v>J-A001-03</x:v>
      </x:c>
      <x:c r="C9" s="132" t="n">
        <x:v>46208</x:v>
      </x:c>
      <x:c r="D9" s="173" t="n">
        <x:v>1</x:v>
      </x:c>
      <x:c r="E9" s="118" t="str">
        <x:v>primary</x:v>
      </x:c>
      <x:c r="F9" s="118" t="str">
        <x:v>OpenAI</x:v>
      </x:c>
      <x:c r="G9" s="118" t="str">
        <x:v>OAI_STD</x:v>
      </x:c>
      <x:c r="H9" s="118" t="str">
        <x:v>none</x:v>
      </x:c>
      <x:c r="I9" s="173" t="n">
        <x:v>9400</x:v>
      </x:c>
      <x:c r="J9" s="173" t="n">
        <x:v>2800</x:v>
      </x:c>
      <x:c r="K9" s="173" t="n">
        <x:v>600</x:v>
      </x:c>
      <x:c r="L9" s="173" t="n">
        <x:v>850</x:v>
      </x:c>
      <x:c r="M9" s="173" t="n">
        <x:v>0</x:v>
      </x:c>
      <x:c r="N9" s="183" t="n">
        <x:v>0.03106</x:v>
      </x:c>
      <x:c r="O9" s="174" t="n">
        <x:v>148</x:v>
      </x:c>
      <x:c r="P9" s="118" t="str">
        <x:v>success</x:v>
      </x:c>
      <x:c r="Q9" s="118" t="str"/>
      <x:c r="R9" s="118" t="str">
        <x:v>REQ-0004</x:v>
      </x:c>
      <x:c r="S9" s="118" t="str"/>
      <x:c r="T9" s="118" t="str"/>
      <x:c r="U9" s="118" t="str">
        <x:v>sdk-illustrative-1.0</x:v>
      </x:c>
      <x:c r="V9" s="118" t="str">
        <x:v>prompt-v1</x:v>
      </x:c>
      <x:c r="W9" s="118" t="str">
        <x:v>usage:REQ-0004</x:v>
      </x:c>
      <x:c r="X9" s="184" t="n">
        <x:f>IF($A9="","",IF($AJ9&lt;&gt;1,"",($I9/1000000)*VLOOKUP($G9,'Provider_Rates'!$A$6:$O$20,5,FALSE)+($J9/1000000)*VLOOKUP($G9,'Provider_Rates'!$A$6:$O$20,6,FALSE)+($K9/1000000)*VLOOKUP($G9,'Provider_Rates'!$A$6:$O$20,7,FALSE)+($L9/1000000)*VLOOKUP($G9,'Provider_Rates'!$A$6:$O$20,8,FALSE)))</x:f>
        <x:v>0.031060000000000004</x:v>
      </x:c>
      <x:c r="Y9" s="184" t="n">
        <x:f>IF($A9="","",IF($M9=0,0,IF(AND($AJ9=1,$H9&lt;&gt;"",$H9&lt;&gt;"none",$H9=VLOOKUP($G9,'Provider_Rates'!$A$6:$O$20,9,FALSE)),$M9*VLOOKUP($G9,'Provider_Rates'!$A$6:$O$20,10,FALSE),0)))</x:f>
        <x:v>0</x:v>
      </x:c>
      <x:c r="Z9" s="184" t="str">
        <x:f>IF($A9="","",IF(OR($X9="",$Y9=""),"",$X9+$Y9))</x:f>
      </x:c>
      <x:c r="AA9" s="184" t="n">
        <x:f>IF($A9="","",SUMIFS('Invoice_Allocations'!$D$6:$D$185,'Invoice_Allocations'!$C$6:$C$185,$A9))</x:f>
        <x:v>0.030293</x:v>
      </x:c>
      <x:c r="AB9" s="175" t="n">
        <x:f>IF($A9="","",COUNTIF('Invoice_Allocations'!$C$6:$C$185,$A9))</x:f>
        <x:v>1</x:v>
      </x:c>
      <x:c r="AC9" s="175" t="n">
        <x:f>IF($A9="","",SUMIFS('Invoice_Allocations'!$J$6:$J$185,'Invoice_Allocations'!$C$6:$C$185,$A9))</x:f>
        <x:v>1</x:v>
      </x:c>
      <x:c r="AD9" s="185" t="str">
        <x:f>IF($A9="","",IF($N9="","MISSING_COST_API",IF($AB9=0,"MISSING_INVOICE_ALLOCATION",IF($AB9&gt;1,"DUPLICATE_ALLOCATION",IF($AC9&lt;&gt;1,"INVOICE_NOT_CLOSED","RECONCILED")))))</x:f>
        <x:v>RECONCILED</x:v>
      </x:c>
      <x:c r="AE9" s="175" t="n">
        <x:f>IF($A9="","",IF($AD9="RECONCILED",SUMIFS('Invoice_Allocations'!$N$6:$N$185,'Invoice_Allocations'!$C$6:$C$185,$A9),""))</x:f>
        <x:v>4.483364</x:v>
      </x:c>
      <x:c r="AF9" s="186" t="n">
        <x:f>IF($A9="","",IF(OR($AD9&lt;&gt;"RECONCILED",$N9=""),"",IF($N9=0,IF($AA9=0,0,1),ABS($AA9-$N9)/ABS($N9))))</x:f>
        <x:v>0.024694140373470713</x:v>
      </x:c>
      <x:c r="AG9" s="175" t="n">
        <x:f>IF($A9="","",IF(AND(OR($P9="error",$S9&lt;&gt;""),$E9&lt;&gt;"planned_auxiliary",$E9&lt;&gt;"validation"),1,0))</x:f>
        <x:v>0</x:v>
      </x:c>
      <x:c r="AH9" s="175" t="str">
        <x:f>IF($A9="","",IF(AND($AG9=1,$AE9&lt;&gt;""),$AE9,""))</x:f>
      </x:c>
      <x:c r="AI9" s="175" t="n">
        <x:f>IF($A9="","",IF(AND($C9&lt;&gt;"",$AJ9=1,$C9&gt;=VLOOKUP($G9,'Provider_Rates'!$A$6:$O$20,11,FALSE),OR(VLOOKUP($G9,'Provider_Rates'!$A$6:$O$20,12,FALSE)="",$C9&lt;=VLOOKUP($G9,'Provider_Rates'!$A$6:$O$20,12,FALSE))),1,0))</x:f>
        <x:v>1</x:v>
      </x:c>
      <x:c r="AJ9" s="175" t="n">
        <x:f>IF($A9="","",IF(COUNTIF('Provider_Rates'!$A$6:$A$20,$G9)=1,1,0))</x:f>
        <x:v>1</x:v>
      </x:c>
      <x:c r="AK9" s="175" t="n">
        <x:f>IF($A9="","",IF(COUNTIF('Jobs'!$A$6:$A$65,$B9)=1,1,0))</x:f>
        <x:v>1</x:v>
      </x:c>
      <x:c r="AL9" s="175" t="n">
        <x:f>IF($A9="","",MAX(COUNTIF($A$6:$A$185,$A9),COUNTIF($R$6:$R$185,$R9),COUNTIF($W$6:$W$185,$W9)))</x:f>
        <x:v>1</x:v>
      </x:c>
      <x:c r="AM9" s="177" t="n">
        <x:f>IF($A9="","",IF(AND($C9&lt;&gt;"",$D9&gt;=1,$E9&lt;&gt;"",$R9&lt;&gt;"",$W9&lt;&gt;"",$I9&gt;=0,$J9&gt;=0,$K9&gt;=0,$L9&gt;=0,$M9&gt;=0,$N9&lt;&gt;"",$O9&gt;0,OR($S9="",AND($T9&lt;&gt;"",COUNTIF($R$6:$R$185,$T9)=1)),OR($M9=0,AND($H9&lt;&gt;"",$H9&lt;&gt;"none"))),1,0))</x:f>
        <x:v>1</x:v>
      </x:c>
    </x:row>
    <x:row r="10">
      <x:c r="A10" s="118" t="str">
        <x:v>U-0005</x:v>
      </x:c>
      <x:c r="B10" s="118" t="str">
        <x:v>J-A002-01</x:v>
      </x:c>
      <x:c r="C10" s="132" t="n">
        <x:v>46147</x:v>
      </x:c>
      <x:c r="D10" s="173" t="n">
        <x:v>1</x:v>
      </x:c>
      <x:c r="E10" s="118" t="str">
        <x:v>primary</x:v>
      </x:c>
      <x:c r="F10" s="118" t="str">
        <x:v>OpenAI</x:v>
      </x:c>
      <x:c r="G10" s="118" t="str">
        <x:v>OAI_STD</x:v>
      </x:c>
      <x:c r="H10" s="118" t="str">
        <x:v>none</x:v>
      </x:c>
      <x:c r="I10" s="173" t="n">
        <x:v>7200</x:v>
      </x:c>
      <x:c r="J10" s="173" t="n">
        <x:v>3200</x:v>
      </x:c>
      <x:c r="K10" s="173" t="n">
        <x:v>600</x:v>
      </x:c>
      <x:c r="L10" s="173" t="n">
        <x:v>1030</x:v>
      </x:c>
      <x:c r="M10" s="173" t="n">
        <x:v>0</x:v>
      </x:c>
      <x:c r="N10" s="183" t="n">
        <x:v>0.029189</x:v>
      </x:c>
      <x:c r="O10" s="174" t="n">
        <x:v>148</x:v>
      </x:c>
      <x:c r="P10" s="118" t="str">
        <x:v>success</x:v>
      </x:c>
      <x:c r="Q10" s="118" t="str"/>
      <x:c r="R10" s="118" t="str">
        <x:v>REQ-0005</x:v>
      </x:c>
      <x:c r="S10" s="118" t="str"/>
      <x:c r="T10" s="118" t="str"/>
      <x:c r="U10" s="118" t="str">
        <x:v>sdk-illustrative-1.0</x:v>
      </x:c>
      <x:c r="V10" s="118" t="str">
        <x:v>prompt-v1</x:v>
      </x:c>
      <x:c r="W10" s="118" t="str">
        <x:v>usage:REQ-0005</x:v>
      </x:c>
      <x:c r="X10" s="184" t="n">
        <x:f>IF($A10="","",IF($AJ10&lt;&gt;1,"",($I10/1000000)*VLOOKUP($G10,'Provider_Rates'!$A$6:$O$20,5,FALSE)+($J10/1000000)*VLOOKUP($G10,'Provider_Rates'!$A$6:$O$20,6,FALSE)+($K10/1000000)*VLOOKUP($G10,'Provider_Rates'!$A$6:$O$20,7,FALSE)+($L10/1000000)*VLOOKUP($G10,'Provider_Rates'!$A$6:$O$20,8,FALSE)))</x:f>
        <x:v>0.028900000000000002</x:v>
      </x:c>
      <x:c r="Y10" s="184" t="n">
        <x:f>IF($A10="","",IF($M10=0,0,IF(AND($AJ10=1,$H10&lt;&gt;"",$H10&lt;&gt;"none",$H10=VLOOKUP($G10,'Provider_Rates'!$A$6:$O$20,9,FALSE)),$M10*VLOOKUP($G10,'Provider_Rates'!$A$6:$O$20,10,FALSE),0)))</x:f>
        <x:v>0</x:v>
      </x:c>
      <x:c r="Z10" s="184" t="str">
        <x:f>IF($A10="","",IF(OR($X10="",$Y10=""),"",$X10+$Y10))</x:f>
      </x:c>
      <x:c r="AA10" s="184" t="n">
        <x:f>IF($A10="","",SUMIFS('Invoice_Allocations'!$D$6:$D$185,'Invoice_Allocations'!$C$6:$C$185,$A10))</x:f>
        <x:v>0.028468</x:v>
      </x:c>
      <x:c r="AB10" s="175" t="n">
        <x:f>IF($A10="","",COUNTIF('Invoice_Allocations'!$C$6:$C$185,$A10))</x:f>
        <x:v>1</x:v>
      </x:c>
      <x:c r="AC10" s="175" t="n">
        <x:f>IF($A10="","",SUMIFS('Invoice_Allocations'!$J$6:$J$185,'Invoice_Allocations'!$C$6:$C$185,$A10))</x:f>
        <x:v>1</x:v>
      </x:c>
      <x:c r="AD10" s="185" t="str">
        <x:f>IF($A10="","",IF($N10="","MISSING_COST_API",IF($AB10=0,"MISSING_INVOICE_ALLOCATION",IF($AB10&gt;1,"DUPLICATE_ALLOCATION",IF($AC10&lt;&gt;1,"INVOICE_NOT_CLOSED","RECONCILED")))))</x:f>
        <x:v>RECONCILED</x:v>
      </x:c>
      <x:c r="AE10" s="175" t="n">
        <x:f>IF($A10="","",IF($AD10="RECONCILED",SUMIFS('Invoice_Allocations'!$N$6:$N$185,'Invoice_Allocations'!$C$6:$C$185,$A10),""))</x:f>
        <x:v>4.213264</x:v>
      </x:c>
      <x:c r="AF10" s="186" t="n">
        <x:f>IF($A10="","",IF(OR($AD10&lt;&gt;"RECONCILED",$N10=""),"",IF($N10=0,IF($AA10=0,0,1),ABS($AA10-$N10)/ABS($N10))))</x:f>
        <x:v>0.024701086025557553</x:v>
      </x:c>
      <x:c r="AG10" s="175" t="n">
        <x:f>IF($A10="","",IF(AND(OR($P10="error",$S10&lt;&gt;""),$E10&lt;&gt;"planned_auxiliary",$E10&lt;&gt;"validation"),1,0))</x:f>
        <x:v>0</x:v>
      </x:c>
      <x:c r="AH10" s="175" t="str">
        <x:f>IF($A10="","",IF(AND($AG10=1,$AE10&lt;&gt;""),$AE10,""))</x:f>
      </x:c>
      <x:c r="AI10" s="175" t="n">
        <x:f>IF($A10="","",IF(AND($C10&lt;&gt;"",$AJ10=1,$C10&gt;=VLOOKUP($G10,'Provider_Rates'!$A$6:$O$20,11,FALSE),OR(VLOOKUP($G10,'Provider_Rates'!$A$6:$O$20,12,FALSE)="",$C10&lt;=VLOOKUP($G10,'Provider_Rates'!$A$6:$O$20,12,FALSE))),1,0))</x:f>
        <x:v>1</x:v>
      </x:c>
      <x:c r="AJ10" s="175" t="n">
        <x:f>IF($A10="","",IF(COUNTIF('Provider_Rates'!$A$6:$A$20,$G10)=1,1,0))</x:f>
        <x:v>1</x:v>
      </x:c>
      <x:c r="AK10" s="175" t="n">
        <x:f>IF($A10="","",IF(COUNTIF('Jobs'!$A$6:$A$65,$B10)=1,1,0))</x:f>
        <x:v>1</x:v>
      </x:c>
      <x:c r="AL10" s="175" t="n">
        <x:f>IF($A10="","",MAX(COUNTIF($A$6:$A$185,$A10),COUNTIF($R$6:$R$185,$R10),COUNTIF($W$6:$W$185,$W10)))</x:f>
        <x:v>1</x:v>
      </x:c>
      <x:c r="AM10" s="177" t="n">
        <x:f>IF($A10="","",IF(AND($C10&lt;&gt;"",$D10&gt;=1,$E10&lt;&gt;"",$R10&lt;&gt;"",$W10&lt;&gt;"",$I10&gt;=0,$J10&gt;=0,$K10&gt;=0,$L10&gt;=0,$M10&gt;=0,$N10&lt;&gt;"",$O10&gt;0,OR($S10="",AND($T10&lt;&gt;"",COUNTIF($R$6:$R$185,$T10)=1)),OR($M10=0,AND($H10&lt;&gt;"",$H10&lt;&gt;"none"))),1,0))</x:f>
        <x:v>1</x:v>
      </x:c>
    </x:row>
    <x:row r="11">
      <x:c r="A11" s="118" t="str">
        <x:v>U-0006</x:v>
      </x:c>
      <x:c r="B11" s="118" t="str">
        <x:v>J-A002-01</x:v>
      </x:c>
      <x:c r="C11" s="132" t="n">
        <x:v>46147</x:v>
      </x:c>
      <x:c r="D11" s="173" t="n">
        <x:v>2</x:v>
      </x:c>
      <x:c r="E11" s="118" t="str">
        <x:v>primary</x:v>
      </x:c>
      <x:c r="F11" s="118" t="str">
        <x:v>OpenAI</x:v>
      </x:c>
      <x:c r="G11" s="118" t="str">
        <x:v>OAI_STD</x:v>
      </x:c>
      <x:c r="H11" s="118" t="str">
        <x:v>none</x:v>
      </x:c>
      <x:c r="I11" s="173" t="n">
        <x:v>7750</x:v>
      </x:c>
      <x:c r="J11" s="173" t="n">
        <x:v>2400</x:v>
      </x:c>
      <x:c r="K11" s="173" t="n">
        <x:v>600</x:v>
      </x:c>
      <x:c r="L11" s="173" t="n">
        <x:v>1210</x:v>
      </x:c>
      <x:c r="M11" s="173" t="n">
        <x:v>0</x:v>
      </x:c>
      <x:c r="N11" s="183" t="n">
        <x:v>0.03168</x:v>
      </x:c>
      <x:c r="O11" s="174" t="n">
        <x:v>148</x:v>
      </x:c>
      <x:c r="P11" s="118" t="str">
        <x:v>success</x:v>
      </x:c>
      <x:c r="Q11" s="118" t="str"/>
      <x:c r="R11" s="118" t="str">
        <x:v>REQ-0006</x:v>
      </x:c>
      <x:c r="S11" s="118" t="str">
        <x:v>repair</x:v>
      </x:c>
      <x:c r="T11" s="118" t="str">
        <x:v>REQ-0005</x:v>
      </x:c>
      <x:c r="U11" s="118" t="str">
        <x:v>sdk-illustrative-1.0</x:v>
      </x:c>
      <x:c r="V11" s="118" t="str">
        <x:v>prompt-v1</x:v>
      </x:c>
      <x:c r="W11" s="118" t="str">
        <x:v>usage:REQ-0006</x:v>
      </x:c>
      <x:c r="X11" s="184" t="n">
        <x:f>IF($A11="","",IF($AJ11&lt;&gt;1,"",($I11/1000000)*VLOOKUP($G11,'Provider_Rates'!$A$6:$O$20,5,FALSE)+($J11/1000000)*VLOOKUP($G11,'Provider_Rates'!$A$6:$O$20,6,FALSE)+($K11/1000000)*VLOOKUP($G11,'Provider_Rates'!$A$6:$O$20,7,FALSE)+($L11/1000000)*VLOOKUP($G11,'Provider_Rates'!$A$6:$O$20,8,FALSE)))</x:f>
        <x:v>0.032</x:v>
      </x:c>
      <x:c r="Y11" s="184" t="n">
        <x:f>IF($A11="","",IF($M11=0,0,IF(AND($AJ11=1,$H11&lt;&gt;"",$H11&lt;&gt;"none",$H11=VLOOKUP($G11,'Provider_Rates'!$A$6:$O$20,9,FALSE)),$M11*VLOOKUP($G11,'Provider_Rates'!$A$6:$O$20,10,FALSE),0)))</x:f>
        <x:v>0</x:v>
      </x:c>
      <x:c r="Z11" s="184" t="str">
        <x:f>IF($A11="","",IF(OR($X11="",$Y11=""),"",$X11+$Y11))</x:f>
      </x:c>
      <x:c r="AA11" s="184" t="n">
        <x:f>IF($A11="","",SUMIFS('Invoice_Allocations'!$D$6:$D$185,'Invoice_Allocations'!$C$6:$C$185,$A11))</x:f>
        <x:v>0.030898</x:v>
      </x:c>
      <x:c r="AB11" s="175" t="n">
        <x:f>IF($A11="","",COUNTIF('Invoice_Allocations'!$C$6:$C$185,$A11))</x:f>
        <x:v>1</x:v>
      </x:c>
      <x:c r="AC11" s="175" t="n">
        <x:f>IF($A11="","",SUMIFS('Invoice_Allocations'!$J$6:$J$185,'Invoice_Allocations'!$C$6:$C$185,$A11))</x:f>
        <x:v>1</x:v>
      </x:c>
      <x:c r="AD11" s="185" t="str">
        <x:f>IF($A11="","",IF($N11="","MISSING_COST_API",IF($AB11=0,"MISSING_INVOICE_ALLOCATION",IF($AB11&gt;1,"DUPLICATE_ALLOCATION",IF($AC11&lt;&gt;1,"INVOICE_NOT_CLOSED","RECONCILED")))))</x:f>
        <x:v>RECONCILED</x:v>
      </x:c>
      <x:c r="AE11" s="175" t="n">
        <x:f>IF($A11="","",IF($AD11="RECONCILED",SUMIFS('Invoice_Allocations'!$N$6:$N$185,'Invoice_Allocations'!$C$6:$C$185,$A11),""))</x:f>
        <x:v>4.572903999999999</x:v>
      </x:c>
      <x:c r="AF11" s="186" t="n">
        <x:f>IF($A11="","",IF(OR($AD11&lt;&gt;"RECONCILED",$N11=""),"",IF($N11=0,IF($AA11=0,0,1),ABS($AA11-$N11)/ABS($N11))))</x:f>
        <x:v>0.02468434343434348</x:v>
      </x:c>
      <x:c r="AG11" s="175" t="n">
        <x:f>IF($A11="","",IF(AND(OR($P11="error",$S11&lt;&gt;""),$E11&lt;&gt;"planned_auxiliary",$E11&lt;&gt;"validation"),1,0))</x:f>
        <x:v>1</x:v>
      </x:c>
      <x:c r="AH11" s="175" t="n">
        <x:f>IF($A11="","",IF(AND($AG11=1,$AE11&lt;&gt;""),$AE11,""))</x:f>
        <x:v>4.572903999999999</x:v>
      </x:c>
      <x:c r="AI11" s="175" t="n">
        <x:f>IF($A11="","",IF(AND($C11&lt;&gt;"",$AJ11=1,$C11&gt;=VLOOKUP($G11,'Provider_Rates'!$A$6:$O$20,11,FALSE),OR(VLOOKUP($G11,'Provider_Rates'!$A$6:$O$20,12,FALSE)="",$C11&lt;=VLOOKUP($G11,'Provider_Rates'!$A$6:$O$20,12,FALSE))),1,0))</x:f>
        <x:v>1</x:v>
      </x:c>
      <x:c r="AJ11" s="175" t="n">
        <x:f>IF($A11="","",IF(COUNTIF('Provider_Rates'!$A$6:$A$20,$G11)=1,1,0))</x:f>
        <x:v>1</x:v>
      </x:c>
      <x:c r="AK11" s="175" t="n">
        <x:f>IF($A11="","",IF(COUNTIF('Jobs'!$A$6:$A$65,$B11)=1,1,0))</x:f>
        <x:v>1</x:v>
      </x:c>
      <x:c r="AL11" s="175" t="n">
        <x:f>IF($A11="","",MAX(COUNTIF($A$6:$A$185,$A11),COUNTIF($R$6:$R$185,$R11),COUNTIF($W$6:$W$185,$W11)))</x:f>
        <x:v>1</x:v>
      </x:c>
      <x:c r="AM11" s="177" t="n">
        <x:f>IF($A11="","",IF(AND($C11&lt;&gt;"",$D11&gt;=1,$E11&lt;&gt;"",$R11&lt;&gt;"",$W11&lt;&gt;"",$I11&gt;=0,$J11&gt;=0,$K11&gt;=0,$L11&gt;=0,$M11&gt;=0,$N11&lt;&gt;"",$O11&gt;0,OR($S11="",AND($T11&lt;&gt;"",COUNTIF($R$6:$R$185,$T11)=1)),OR($M11=0,AND($H11&lt;&gt;"",$H11&lt;&gt;"none"))),1,0))</x:f>
        <x:v>1</x:v>
      </x:c>
    </x:row>
    <x:row r="12">
      <x:c r="A12" s="118" t="str">
        <x:v>U-0007</x:v>
      </x:c>
      <x:c r="B12" s="118" t="str">
        <x:v>J-A002-02</x:v>
      </x:c>
      <x:c r="C12" s="132" t="n">
        <x:v>46178</x:v>
      </x:c>
      <x:c r="D12" s="173" t="n">
        <x:v>1</x:v>
      </x:c>
      <x:c r="E12" s="118" t="str">
        <x:v>primary</x:v>
      </x:c>
      <x:c r="F12" s="118" t="str">
        <x:v>OpenAI</x:v>
      </x:c>
      <x:c r="G12" s="118" t="str">
        <x:v>OAI_STD</x:v>
      </x:c>
      <x:c r="H12" s="118" t="str">
        <x:v>none</x:v>
      </x:c>
      <x:c r="I12" s="173" t="n">
        <x:v>8300</x:v>
      </x:c>
      <x:c r="J12" s="173" t="n">
        <x:v>2800</x:v>
      </x:c>
      <x:c r="K12" s="173" t="n">
        <x:v>600</x:v>
      </x:c>
      <x:c r="L12" s="173" t="n">
        <x:v>1390</x:v>
      </x:c>
      <x:c r="M12" s="173" t="n">
        <x:v>0</x:v>
      </x:c>
      <x:c r="N12" s="183" t="n">
        <x:v>0.03534</x:v>
      </x:c>
      <x:c r="O12" s="174" t="n">
        <x:v>148</x:v>
      </x:c>
      <x:c r="P12" s="118" t="str">
        <x:v>success</x:v>
      </x:c>
      <x:c r="Q12" s="118" t="str"/>
      <x:c r="R12" s="118" t="str">
        <x:v>REQ-0007</x:v>
      </x:c>
      <x:c r="S12" s="118" t="str"/>
      <x:c r="T12" s="118" t="str"/>
      <x:c r="U12" s="118" t="str">
        <x:v>sdk-illustrative-1.0</x:v>
      </x:c>
      <x:c r="V12" s="118" t="str">
        <x:v>prompt-v1</x:v>
      </x:c>
      <x:c r="W12" s="118" t="str">
        <x:v>usage:REQ-0007</x:v>
      </x:c>
      <x:c r="X12" s="184" t="n">
        <x:f>IF($A12="","",IF($AJ12&lt;&gt;1,"",($I12/1000000)*VLOOKUP($G12,'Provider_Rates'!$A$6:$O$20,5,FALSE)+($J12/1000000)*VLOOKUP($G12,'Provider_Rates'!$A$6:$O$20,6,FALSE)+($K12/1000000)*VLOOKUP($G12,'Provider_Rates'!$A$6:$O$20,7,FALSE)+($L12/1000000)*VLOOKUP($G12,'Provider_Rates'!$A$6:$O$20,8,FALSE)))</x:f>
        <x:v>0.03534</x:v>
      </x:c>
      <x:c r="Y12" s="184" t="n">
        <x:f>IF($A12="","",IF($M12=0,0,IF(AND($AJ12=1,$H12&lt;&gt;"",$H12&lt;&gt;"none",$H12=VLOOKUP($G12,'Provider_Rates'!$A$6:$O$20,9,FALSE)),$M12*VLOOKUP($G12,'Provider_Rates'!$A$6:$O$20,10,FALSE),0)))</x:f>
        <x:v>0</x:v>
      </x:c>
      <x:c r="Z12" s="184" t="str">
        <x:f>IF($A12="","",IF(OR($X12="",$Y12=""),"",$X12+$Y12))</x:f>
      </x:c>
      <x:c r="AA12" s="184" t="n">
        <x:f>IF($A12="","",SUMIFS('Invoice_Allocations'!$D$6:$D$185,'Invoice_Allocations'!$C$6:$C$185,$A12))</x:f>
        <x:v>0.034467</x:v>
      </x:c>
      <x:c r="AB12" s="175" t="n">
        <x:f>IF($A12="","",COUNTIF('Invoice_Allocations'!$C$6:$C$185,$A12))</x:f>
        <x:v>1</x:v>
      </x:c>
      <x:c r="AC12" s="175" t="n">
        <x:f>IF($A12="","",SUMIFS('Invoice_Allocations'!$J$6:$J$185,'Invoice_Allocations'!$C$6:$C$185,$A12))</x:f>
        <x:v>1</x:v>
      </x:c>
      <x:c r="AD12" s="185" t="str">
        <x:f>IF($A12="","",IF($N12="","MISSING_COST_API",IF($AB12=0,"MISSING_INVOICE_ALLOCATION",IF($AB12&gt;1,"DUPLICATE_ALLOCATION",IF($AC12&lt;&gt;1,"INVOICE_NOT_CLOSED","RECONCILED")))))</x:f>
        <x:v>RECONCILED</x:v>
      </x:c>
      <x:c r="AE12" s="175" t="n">
        <x:f>IF($A12="","",IF($AD12="RECONCILED",SUMIFS('Invoice_Allocations'!$N$6:$N$185,'Invoice_Allocations'!$C$6:$C$185,$A12),""))</x:f>
        <x:v>5.101115999999999</x:v>
      </x:c>
      <x:c r="AF12" s="186" t="n">
        <x:f>IF($A12="","",IF(OR($AD12&lt;&gt;"RECONCILED",$N12=""),"",IF($N12=0,IF($AA12=0,0,1),ABS($AA12-$N12)/ABS($N12))))</x:f>
        <x:v>0.02470288624787792</x:v>
      </x:c>
      <x:c r="AG12" s="175" t="n">
        <x:f>IF($A12="","",IF(AND(OR($P12="error",$S12&lt;&gt;""),$E12&lt;&gt;"planned_auxiliary",$E12&lt;&gt;"validation"),1,0))</x:f>
        <x:v>0</x:v>
      </x:c>
      <x:c r="AH12" s="175" t="str">
        <x:f>IF($A12="","",IF(AND($AG12=1,$AE12&lt;&gt;""),$AE12,""))</x:f>
      </x:c>
      <x:c r="AI12" s="175" t="n">
        <x:f>IF($A12="","",IF(AND($C12&lt;&gt;"",$AJ12=1,$C12&gt;=VLOOKUP($G12,'Provider_Rates'!$A$6:$O$20,11,FALSE),OR(VLOOKUP($G12,'Provider_Rates'!$A$6:$O$20,12,FALSE)="",$C12&lt;=VLOOKUP($G12,'Provider_Rates'!$A$6:$O$20,12,FALSE))),1,0))</x:f>
        <x:v>1</x:v>
      </x:c>
      <x:c r="AJ12" s="175" t="n">
        <x:f>IF($A12="","",IF(COUNTIF('Provider_Rates'!$A$6:$A$20,$G12)=1,1,0))</x:f>
        <x:v>1</x:v>
      </x:c>
      <x:c r="AK12" s="175" t="n">
        <x:f>IF($A12="","",IF(COUNTIF('Jobs'!$A$6:$A$65,$B12)=1,1,0))</x:f>
        <x:v>1</x:v>
      </x:c>
      <x:c r="AL12" s="175" t="n">
        <x:f>IF($A12="","",MAX(COUNTIF($A$6:$A$185,$A12),COUNTIF($R$6:$R$185,$R12),COUNTIF($W$6:$W$185,$W12)))</x:f>
        <x:v>1</x:v>
      </x:c>
      <x:c r="AM12" s="177" t="n">
        <x:f>IF($A12="","",IF(AND($C12&lt;&gt;"",$D12&gt;=1,$E12&lt;&gt;"",$R12&lt;&gt;"",$W12&lt;&gt;"",$I12&gt;=0,$J12&gt;=0,$K12&gt;=0,$L12&gt;=0,$M12&gt;=0,$N12&lt;&gt;"",$O12&gt;0,OR($S12="",AND($T12&lt;&gt;"",COUNTIF($R$6:$R$185,$T12)=1)),OR($M12=0,AND($H12&lt;&gt;"",$H12&lt;&gt;"none"))),1,0))</x:f>
        <x:v>1</x:v>
      </x:c>
    </x:row>
    <x:row r="13">
      <x:c r="A13" s="118" t="str">
        <x:v>U-0008</x:v>
      </x:c>
      <x:c r="B13" s="118" t="str">
        <x:v>J-A003-01</x:v>
      </x:c>
      <x:c r="C13" s="132" t="n">
        <x:v>46147</x:v>
      </x:c>
      <x:c r="D13" s="173" t="n">
        <x:v>1</x:v>
      </x:c>
      <x:c r="E13" s="118" t="str">
        <x:v>primary</x:v>
      </x:c>
      <x:c r="F13" s="118" t="str">
        <x:v>OpenAI</x:v>
      </x:c>
      <x:c r="G13" s="118" t="str">
        <x:v>OAI_STD</x:v>
      </x:c>
      <x:c r="H13" s="118" t="str">
        <x:v>none</x:v>
      </x:c>
      <x:c r="I13" s="173" t="n">
        <x:v>8850</x:v>
      </x:c>
      <x:c r="J13" s="173" t="n">
        <x:v>3200</x:v>
      </x:c>
      <x:c r="K13" s="173" t="n">
        <x:v>600</x:v>
      </x:c>
      <x:c r="L13" s="173" t="n">
        <x:v>0</x:v>
      </x:c>
      <x:c r="M13" s="173" t="n">
        <x:v>0</x:v>
      </x:c>
      <x:c r="N13" s="183" t="n">
        <x:v>0.020038</x:v>
      </x:c>
      <x:c r="O13" s="174" t="n">
        <x:v>148</x:v>
      </x:c>
      <x:c r="P13" s="118" t="str">
        <x:v>error</x:v>
      </x:c>
      <x:c r="Q13" s="118" t="str">
        <x:v>timeout</x:v>
      </x:c>
      <x:c r="R13" s="118" t="str">
        <x:v>REQ-0008</x:v>
      </x:c>
      <x:c r="S13" s="118" t="str"/>
      <x:c r="T13" s="118" t="str"/>
      <x:c r="U13" s="118" t="str">
        <x:v>sdk-illustrative-1.0</x:v>
      </x:c>
      <x:c r="V13" s="118" t="str">
        <x:v>prompt-v1</x:v>
      </x:c>
      <x:c r="W13" s="118" t="str">
        <x:v>usage:REQ-0008</x:v>
      </x:c>
      <x:c r="X13" s="184" t="n">
        <x:f>IF($A13="","",IF($AJ13&lt;&gt;1,"",($I13/1000000)*VLOOKUP($G13,'Provider_Rates'!$A$6:$O$20,5,FALSE)+($J13/1000000)*VLOOKUP($G13,'Provider_Rates'!$A$6:$O$20,6,FALSE)+($K13/1000000)*VLOOKUP($G13,'Provider_Rates'!$A$6:$O$20,7,FALSE)+($L13/1000000)*VLOOKUP($G13,'Provider_Rates'!$A$6:$O$20,8,FALSE)))</x:f>
        <x:v>0.019840000000000003</x:v>
      </x:c>
      <x:c r="Y13" s="184" t="n">
        <x:f>IF($A13="","",IF($M13=0,0,IF(AND($AJ13=1,$H13&lt;&gt;"",$H13&lt;&gt;"none",$H13=VLOOKUP($G13,'Provider_Rates'!$A$6:$O$20,9,FALSE)),$M13*VLOOKUP($G13,'Provider_Rates'!$A$6:$O$20,10,FALSE),0)))</x:f>
        <x:v>0</x:v>
      </x:c>
      <x:c r="Z13" s="184" t="str">
        <x:f>IF($A13="","",IF(OR($X13="",$Y13=""),"",$X13+$Y13))</x:f>
      </x:c>
      <x:c r="AA13" s="184" t="n">
        <x:f>IF($A13="","",SUMIFS('Invoice_Allocations'!$D$6:$D$185,'Invoice_Allocations'!$C$6:$C$185,$A13))</x:f>
        <x:v>0.019543</x:v>
      </x:c>
      <x:c r="AB13" s="175" t="n">
        <x:f>IF($A13="","",COUNTIF('Invoice_Allocations'!$C$6:$C$185,$A13))</x:f>
        <x:v>1</x:v>
      </x:c>
      <x:c r="AC13" s="175" t="n">
        <x:f>IF($A13="","",SUMIFS('Invoice_Allocations'!$J$6:$J$185,'Invoice_Allocations'!$C$6:$C$185,$A13))</x:f>
        <x:v>1</x:v>
      </x:c>
      <x:c r="AD13" s="185" t="str">
        <x:f>IF($A13="","",IF($N13="","MISSING_COST_API",IF($AB13=0,"MISSING_INVOICE_ALLOCATION",IF($AB13&gt;1,"DUPLICATE_ALLOCATION",IF($AC13&lt;&gt;1,"INVOICE_NOT_CLOSED","RECONCILED")))))</x:f>
        <x:v>RECONCILED</x:v>
      </x:c>
      <x:c r="AE13" s="175" t="n">
        <x:f>IF($A13="","",IF($AD13="RECONCILED",SUMIFS('Invoice_Allocations'!$N$6:$N$185,'Invoice_Allocations'!$C$6:$C$185,$A13),""))</x:f>
        <x:v>2.892364</x:v>
      </x:c>
      <x:c r="AF13" s="186" t="n">
        <x:f>IF($A13="","",IF(OR($AD13&lt;&gt;"RECONCILED",$N13=""),"",IF($N13=0,IF($AA13=0,0,1),ABS($AA13-$N13)/ABS($N13))))</x:f>
        <x:v>0.024703064178061628</x:v>
      </x:c>
      <x:c r="AG13" s="175" t="n">
        <x:f>IF($A13="","",IF(AND(OR($P13="error",$S13&lt;&gt;""),$E13&lt;&gt;"planned_auxiliary",$E13&lt;&gt;"validation"),1,0))</x:f>
        <x:v>1</x:v>
      </x:c>
      <x:c r="AH13" s="175" t="n">
        <x:f>IF($A13="","",IF(AND($AG13=1,$AE13&lt;&gt;""),$AE13,""))</x:f>
        <x:v>2.892364</x:v>
      </x:c>
      <x:c r="AI13" s="175" t="n">
        <x:f>IF($A13="","",IF(AND($C13&lt;&gt;"",$AJ13=1,$C13&gt;=VLOOKUP($G13,'Provider_Rates'!$A$6:$O$20,11,FALSE),OR(VLOOKUP($G13,'Provider_Rates'!$A$6:$O$20,12,FALSE)="",$C13&lt;=VLOOKUP($G13,'Provider_Rates'!$A$6:$O$20,12,FALSE))),1,0))</x:f>
        <x:v>1</x:v>
      </x:c>
      <x:c r="AJ13" s="175" t="n">
        <x:f>IF($A13="","",IF(COUNTIF('Provider_Rates'!$A$6:$A$20,$G13)=1,1,0))</x:f>
        <x:v>1</x:v>
      </x:c>
      <x:c r="AK13" s="175" t="n">
        <x:f>IF($A13="","",IF(COUNTIF('Jobs'!$A$6:$A$65,$B13)=1,1,0))</x:f>
        <x:v>1</x:v>
      </x:c>
      <x:c r="AL13" s="175" t="n">
        <x:f>IF($A13="","",MAX(COUNTIF($A$6:$A$185,$A13),COUNTIF($R$6:$R$185,$R13),COUNTIF($W$6:$W$185,$W13)))</x:f>
        <x:v>1</x:v>
      </x:c>
      <x:c r="AM13" s="177" t="n">
        <x:f>IF($A13="","",IF(AND($C13&lt;&gt;"",$D13&gt;=1,$E13&lt;&gt;"",$R13&lt;&gt;"",$W13&lt;&gt;"",$I13&gt;=0,$J13&gt;=0,$K13&gt;=0,$L13&gt;=0,$M13&gt;=0,$N13&lt;&gt;"",$O13&gt;0,OR($S13="",AND($T13&lt;&gt;"",COUNTIF($R$6:$R$185,$T13)=1)),OR($M13=0,AND($H13&lt;&gt;"",$H13&lt;&gt;"none"))),1,0))</x:f>
        <x:v>1</x:v>
      </x:c>
    </x:row>
    <x:row r="14">
      <x:c r="A14" s="118" t="str">
        <x:v>U-0009</x:v>
      </x:c>
      <x:c r="B14" s="118" t="str">
        <x:v>J-A003-01</x:v>
      </x:c>
      <x:c r="C14" s="132" t="n">
        <x:v>46147</x:v>
      </x:c>
      <x:c r="D14" s="173" t="n">
        <x:v>2</x:v>
      </x:c>
      <x:c r="E14" s="118" t="str">
        <x:v>primary</x:v>
      </x:c>
      <x:c r="F14" s="118" t="str">
        <x:v>OpenAI</x:v>
      </x:c>
      <x:c r="G14" s="118" t="str">
        <x:v>OAI_STD</x:v>
      </x:c>
      <x:c r="H14" s="118" t="str">
        <x:v>none</x:v>
      </x:c>
      <x:c r="I14" s="173" t="n">
        <x:v>9400</x:v>
      </x:c>
      <x:c r="J14" s="173" t="n">
        <x:v>2400</x:v>
      </x:c>
      <x:c r="K14" s="173" t="n">
        <x:v>600</x:v>
      </x:c>
      <x:c r="L14" s="173" t="n">
        <x:v>0</x:v>
      </x:c>
      <x:c r="M14" s="173" t="n">
        <x:v>0</x:v>
      </x:c>
      <x:c r="N14" s="183" t="n">
        <x:v>0.020572</x:v>
      </x:c>
      <x:c r="O14" s="174" t="n">
        <x:v>148</x:v>
      </x:c>
      <x:c r="P14" s="118" t="str">
        <x:v>success</x:v>
      </x:c>
      <x:c r="Q14" s="118" t="str"/>
      <x:c r="R14" s="118" t="str">
        <x:v>REQ-0009</x:v>
      </x:c>
      <x:c r="S14" s="118" t="str">
        <x:v>fallback</x:v>
      </x:c>
      <x:c r="T14" s="118" t="str">
        <x:v>REQ-0008</x:v>
      </x:c>
      <x:c r="U14" s="118" t="str">
        <x:v>sdk-illustrative-1.0</x:v>
      </x:c>
      <x:c r="V14" s="118" t="str">
        <x:v>prompt-v1</x:v>
      </x:c>
      <x:c r="W14" s="118" t="str">
        <x:v>usage:REQ-0009</x:v>
      </x:c>
      <x:c r="X14" s="184" t="n">
        <x:f>IF($A14="","",IF($AJ14&lt;&gt;1,"",($I14/1000000)*VLOOKUP($G14,'Provider_Rates'!$A$6:$O$20,5,FALSE)+($J14/1000000)*VLOOKUP($G14,'Provider_Rates'!$A$6:$O$20,6,FALSE)+($K14/1000000)*VLOOKUP($G14,'Provider_Rates'!$A$6:$O$20,7,FALSE)+($L14/1000000)*VLOOKUP($G14,'Provider_Rates'!$A$6:$O$20,8,FALSE)))</x:f>
        <x:v>0.020780000000000003</x:v>
      </x:c>
      <x:c r="Y14" s="184" t="n">
        <x:f>IF($A14="","",IF($M14=0,0,IF(AND($AJ14=1,$H14&lt;&gt;"",$H14&lt;&gt;"none",$H14=VLOOKUP($G14,'Provider_Rates'!$A$6:$O$20,9,FALSE)),$M14*VLOOKUP($G14,'Provider_Rates'!$A$6:$O$20,10,FALSE),0)))</x:f>
        <x:v>0</x:v>
      </x:c>
      <x:c r="Z14" s="184" t="str">
        <x:f>IF($A14="","",IF(OR($X14="",$Y14=""),"",$X14+$Y14))</x:f>
      </x:c>
      <x:c r="AA14" s="184" t="n">
        <x:f>IF($A14="","",SUMIFS('Invoice_Allocations'!$D$6:$D$185,'Invoice_Allocations'!$C$6:$C$185,$A14))</x:f>
        <x:v>0.020064</x:v>
      </x:c>
      <x:c r="AB14" s="175" t="n">
        <x:f>IF($A14="","",COUNTIF('Invoice_Allocations'!$C$6:$C$185,$A14))</x:f>
        <x:v>1</x:v>
      </x:c>
      <x:c r="AC14" s="175" t="n">
        <x:f>IF($A14="","",SUMIFS('Invoice_Allocations'!$J$6:$J$185,'Invoice_Allocations'!$C$6:$C$185,$A14))</x:f>
        <x:v>1</x:v>
      </x:c>
      <x:c r="AD14" s="185" t="str">
        <x:f>IF($A14="","",IF($N14="","MISSING_COST_API",IF($AB14=0,"MISSING_INVOICE_ALLOCATION",IF($AB14&gt;1,"DUPLICATE_ALLOCATION",IF($AC14&lt;&gt;1,"INVOICE_NOT_CLOSED","RECONCILED")))))</x:f>
        <x:v>RECONCILED</x:v>
      </x:c>
      <x:c r="AE14" s="175" t="n">
        <x:f>IF($A14="","",IF($AD14="RECONCILED",SUMIFS('Invoice_Allocations'!$N$6:$N$185,'Invoice_Allocations'!$C$6:$C$185,$A14),""))</x:f>
        <x:v>2.9694719999999997</x:v>
      </x:c>
      <x:c r="AF14" s="186" t="n">
        <x:f>IF($A14="","",IF(OR($AD14&lt;&gt;"RECONCILED",$N14=""),"",IF($N14=0,IF($AA14=0,0,1),ABS($AA14-$N14)/ABS($N14))))</x:f>
        <x:v>0.02469375850670822</x:v>
      </x:c>
      <x:c r="AG14" s="175" t="n">
        <x:f>IF($A14="","",IF(AND(OR($P14="error",$S14&lt;&gt;""),$E14&lt;&gt;"planned_auxiliary",$E14&lt;&gt;"validation"),1,0))</x:f>
        <x:v>1</x:v>
      </x:c>
      <x:c r="AH14" s="175" t="n">
        <x:f>IF($A14="","",IF(AND($AG14=1,$AE14&lt;&gt;""),$AE14,""))</x:f>
        <x:v>2.9694719999999997</x:v>
      </x:c>
      <x:c r="AI14" s="175" t="n">
        <x:f>IF($A14="","",IF(AND($C14&lt;&gt;"",$AJ14=1,$C14&gt;=VLOOKUP($G14,'Provider_Rates'!$A$6:$O$20,11,FALSE),OR(VLOOKUP($G14,'Provider_Rates'!$A$6:$O$20,12,FALSE)="",$C14&lt;=VLOOKUP($G14,'Provider_Rates'!$A$6:$O$20,12,FALSE))),1,0))</x:f>
        <x:v>1</x:v>
      </x:c>
      <x:c r="AJ14" s="175" t="n">
        <x:f>IF($A14="","",IF(COUNTIF('Provider_Rates'!$A$6:$A$20,$G14)=1,1,0))</x:f>
        <x:v>1</x:v>
      </x:c>
      <x:c r="AK14" s="175" t="n">
        <x:f>IF($A14="","",IF(COUNTIF('Jobs'!$A$6:$A$65,$B14)=1,1,0))</x:f>
        <x:v>1</x:v>
      </x:c>
      <x:c r="AL14" s="175" t="n">
        <x:f>IF($A14="","",MAX(COUNTIF($A$6:$A$185,$A14),COUNTIF($R$6:$R$185,$R14),COUNTIF($W$6:$W$185,$W14)))</x:f>
        <x:v>1</x:v>
      </x:c>
      <x:c r="AM14" s="177" t="n">
        <x:f>IF($A14="","",IF(AND($C14&lt;&gt;"",$D14&gt;=1,$E14&lt;&gt;"",$R14&lt;&gt;"",$W14&lt;&gt;"",$I14&gt;=0,$J14&gt;=0,$K14&gt;=0,$L14&gt;=0,$M14&gt;=0,$N14&lt;&gt;"",$O14&gt;0,OR($S14="",AND($T14&lt;&gt;"",COUNTIF($R$6:$R$185,$T14)=1)),OR($M14=0,AND($H14&lt;&gt;"",$H14&lt;&gt;"none"))),1,0))</x:f>
        <x:v>1</x:v>
      </x:c>
    </x:row>
    <x:row r="15">
      <x:c r="A15" s="118" t="str">
        <x:v>U-0010</x:v>
      </x:c>
      <x:c r="B15" s="118" t="str">
        <x:v>J-A003-02</x:v>
      </x:c>
      <x:c r="C15" s="132" t="n">
        <x:v>46178</x:v>
      </x:c>
      <x:c r="D15" s="173" t="n">
        <x:v>1</x:v>
      </x:c>
      <x:c r="E15" s="118" t="str">
        <x:v>primary</x:v>
      </x:c>
      <x:c r="F15" s="118" t="str">
        <x:v>OpenAI</x:v>
      </x:c>
      <x:c r="G15" s="118" t="str">
        <x:v>OAI_STD</x:v>
      </x:c>
      <x:c r="H15" s="118" t="str">
        <x:v>none</x:v>
      </x:c>
      <x:c r="I15" s="173" t="n">
        <x:v>7200</x:v>
      </x:c>
      <x:c r="J15" s="173" t="n">
        <x:v>2800</x:v>
      </x:c>
      <x:c r="K15" s="173" t="n">
        <x:v>600</x:v>
      </x:c>
      <x:c r="L15" s="173" t="n">
        <x:v>1210</x:v>
      </x:c>
      <x:c r="M15" s="173" t="n">
        <x:v>0</x:v>
      </x:c>
      <x:c r="N15" s="183" t="n">
        <x:v>0.03098</x:v>
      </x:c>
      <x:c r="O15" s="174" t="n">
        <x:v>148</x:v>
      </x:c>
      <x:c r="P15" s="118" t="str">
        <x:v>success</x:v>
      </x:c>
      <x:c r="Q15" s="118" t="str"/>
      <x:c r="R15" s="118" t="str">
        <x:v>REQ-0010</x:v>
      </x:c>
      <x:c r="S15" s="118" t="str"/>
      <x:c r="T15" s="118" t="str"/>
      <x:c r="U15" s="118" t="str">
        <x:v>sdk-illustrative-1.0</x:v>
      </x:c>
      <x:c r="V15" s="118" t="str">
        <x:v>prompt-v1</x:v>
      </x:c>
      <x:c r="W15" s="118" t="str">
        <x:v>usage:REQ-0010</x:v>
      </x:c>
      <x:c r="X15" s="184" t="n">
        <x:f>IF($A15="","",IF($AJ15&lt;&gt;1,"",($I15/1000000)*VLOOKUP($G15,'Provider_Rates'!$A$6:$O$20,5,FALSE)+($J15/1000000)*VLOOKUP($G15,'Provider_Rates'!$A$6:$O$20,6,FALSE)+($K15/1000000)*VLOOKUP($G15,'Provider_Rates'!$A$6:$O$20,7,FALSE)+($L15/1000000)*VLOOKUP($G15,'Provider_Rates'!$A$6:$O$20,8,FALSE)))</x:f>
        <x:v>0.030979999999999997</x:v>
      </x:c>
      <x:c r="Y15" s="184" t="n">
        <x:f>IF($A15="","",IF($M15=0,0,IF(AND($AJ15=1,$H15&lt;&gt;"",$H15&lt;&gt;"none",$H15=VLOOKUP($G15,'Provider_Rates'!$A$6:$O$20,9,FALSE)),$M15*VLOOKUP($G15,'Provider_Rates'!$A$6:$O$20,10,FALSE),0)))</x:f>
        <x:v>0</x:v>
      </x:c>
      <x:c r="Z15" s="184" t="str">
        <x:f>IF($A15="","",IF(OR($X15="",$Y15=""),"",$X15+$Y15))</x:f>
      </x:c>
      <x:c r="AA15" s="184" t="n">
        <x:f>IF($A15="","",SUMIFS('Invoice_Allocations'!$D$6:$D$185,'Invoice_Allocations'!$C$6:$C$185,$A15))</x:f>
        <x:v>0.030215</x:v>
      </x:c>
      <x:c r="AB15" s="175" t="n">
        <x:f>IF($A15="","",COUNTIF('Invoice_Allocations'!$C$6:$C$185,$A15))</x:f>
        <x:v>1</x:v>
      </x:c>
      <x:c r="AC15" s="175" t="n">
        <x:f>IF($A15="","",SUMIFS('Invoice_Allocations'!$J$6:$J$185,'Invoice_Allocations'!$C$6:$C$185,$A15))</x:f>
        <x:v>1</x:v>
      </x:c>
      <x:c r="AD15" s="185" t="str">
        <x:f>IF($A15="","",IF($N15="","MISSING_COST_API",IF($AB15=0,"MISSING_INVOICE_ALLOCATION",IF($AB15&gt;1,"DUPLICATE_ALLOCATION",IF($AC15&lt;&gt;1,"INVOICE_NOT_CLOSED","RECONCILED")))))</x:f>
        <x:v>RECONCILED</x:v>
      </x:c>
      <x:c r="AE15" s="175" t="n">
        <x:f>IF($A15="","",IF($AD15="RECONCILED",SUMIFS('Invoice_Allocations'!$N$6:$N$185,'Invoice_Allocations'!$C$6:$C$185,$A15),""))</x:f>
        <x:v>4.47182</x:v>
      </x:c>
      <x:c r="AF15" s="186" t="n">
        <x:f>IF($A15="","",IF(OR($AD15&lt;&gt;"RECONCILED",$N15=""),"",IF($N15=0,IF($AA15=0,0,1),ABS($AA15-$N15)/ABS($N15))))</x:f>
        <x:v>0.02469335054874118</x:v>
      </x:c>
      <x:c r="AG15" s="175" t="n">
        <x:f>IF($A15="","",IF(AND(OR($P15="error",$S15&lt;&gt;""),$E15&lt;&gt;"planned_auxiliary",$E15&lt;&gt;"validation"),1,0))</x:f>
        <x:v>0</x:v>
      </x:c>
      <x:c r="AH15" s="175" t="str">
        <x:f>IF($A15="","",IF(AND($AG15=1,$AE15&lt;&gt;""),$AE15,""))</x:f>
      </x:c>
      <x:c r="AI15" s="175" t="n">
        <x:f>IF($A15="","",IF(AND($C15&lt;&gt;"",$AJ15=1,$C15&gt;=VLOOKUP($G15,'Provider_Rates'!$A$6:$O$20,11,FALSE),OR(VLOOKUP($G15,'Provider_Rates'!$A$6:$O$20,12,FALSE)="",$C15&lt;=VLOOKUP($G15,'Provider_Rates'!$A$6:$O$20,12,FALSE))),1,0))</x:f>
        <x:v>1</x:v>
      </x:c>
      <x:c r="AJ15" s="175" t="n">
        <x:f>IF($A15="","",IF(COUNTIF('Provider_Rates'!$A$6:$A$20,$G15)=1,1,0))</x:f>
        <x:v>1</x:v>
      </x:c>
      <x:c r="AK15" s="175" t="n">
        <x:f>IF($A15="","",IF(COUNTIF('Jobs'!$A$6:$A$65,$B15)=1,1,0))</x:f>
        <x:v>1</x:v>
      </x:c>
      <x:c r="AL15" s="175" t="n">
        <x:f>IF($A15="","",MAX(COUNTIF($A$6:$A$185,$A15),COUNTIF($R$6:$R$185,$R15),COUNTIF($W$6:$W$185,$W15)))</x:f>
        <x:v>1</x:v>
      </x:c>
      <x:c r="AM15" s="177" t="n">
        <x:f>IF($A15="","",IF(AND($C15&lt;&gt;"",$D15&gt;=1,$E15&lt;&gt;"",$R15&lt;&gt;"",$W15&lt;&gt;"",$I15&gt;=0,$J15&gt;=0,$K15&gt;=0,$L15&gt;=0,$M15&gt;=0,$N15&lt;&gt;"",$O15&gt;0,OR($S15="",AND($T15&lt;&gt;"",COUNTIF($R$6:$R$185,$T15)=1)),OR($M15=0,AND($H15&lt;&gt;"",$H15&lt;&gt;"none"))),1,0))</x:f>
        <x:v>1</x:v>
      </x:c>
    </x:row>
    <x:row r="16">
      <x:c r="A16" s="118" t="str">
        <x:v>U-0011</x:v>
      </x:c>
      <x:c r="B16" s="118" t="str">
        <x:v>J-A003-02</x:v>
      </x:c>
      <x:c r="C16" s="132" t="n">
        <x:v>46178</x:v>
      </x:c>
      <x:c r="D16" s="173" t="n">
        <x:v>2</x:v>
      </x:c>
      <x:c r="E16" s="118" t="str">
        <x:v>primary</x:v>
      </x:c>
      <x:c r="F16" s="118" t="str">
        <x:v>OpenAI</x:v>
      </x:c>
      <x:c r="G16" s="118" t="str">
        <x:v>OAI_STD</x:v>
      </x:c>
      <x:c r="H16" s="118" t="str">
        <x:v>none</x:v>
      </x:c>
      <x:c r="I16" s="173" t="n">
        <x:v>7750</x:v>
      </x:c>
      <x:c r="J16" s="173" t="n">
        <x:v>3200</x:v>
      </x:c>
      <x:c r="K16" s="173" t="n">
        <x:v>600</x:v>
      </x:c>
      <x:c r="L16" s="173" t="n">
        <x:v>1390</x:v>
      </x:c>
      <x:c r="M16" s="173" t="n">
        <x:v>0</x:v>
      </x:c>
      <x:c r="N16" s="183" t="n">
        <x:v>0.034663</x:v>
      </x:c>
      <x:c r="O16" s="174" t="n">
        <x:v>148</x:v>
      </x:c>
      <x:c r="P16" s="118" t="str">
        <x:v>success</x:v>
      </x:c>
      <x:c r="Q16" s="118" t="str"/>
      <x:c r="R16" s="118" t="str">
        <x:v>REQ-0011</x:v>
      </x:c>
      <x:c r="S16" s="118" t="str">
        <x:v>repair</x:v>
      </x:c>
      <x:c r="T16" s="118" t="str">
        <x:v>REQ-0010</x:v>
      </x:c>
      <x:c r="U16" s="118" t="str">
        <x:v>sdk-illustrative-1.0</x:v>
      </x:c>
      <x:c r="V16" s="118" t="str">
        <x:v>prompt-v1</x:v>
      </x:c>
      <x:c r="W16" s="118" t="str">
        <x:v>usage:REQ-0011</x:v>
      </x:c>
      <x:c r="X16" s="184" t="n">
        <x:f>IF($A16="","",IF($AJ16&lt;&gt;1,"",($I16/1000000)*VLOOKUP($G16,'Provider_Rates'!$A$6:$O$20,5,FALSE)+($J16/1000000)*VLOOKUP($G16,'Provider_Rates'!$A$6:$O$20,6,FALSE)+($K16/1000000)*VLOOKUP($G16,'Provider_Rates'!$A$6:$O$20,7,FALSE)+($L16/1000000)*VLOOKUP($G16,'Provider_Rates'!$A$6:$O$20,8,FALSE)))</x:f>
        <x:v>0.03432</x:v>
      </x:c>
      <x:c r="Y16" s="184" t="n">
        <x:f>IF($A16="","",IF($M16=0,0,IF(AND($AJ16=1,$H16&lt;&gt;"",$H16&lt;&gt;"none",$H16=VLOOKUP($G16,'Provider_Rates'!$A$6:$O$20,9,FALSE)),$M16*VLOOKUP($G16,'Provider_Rates'!$A$6:$O$20,10,FALSE),0)))</x:f>
        <x:v>0</x:v>
      </x:c>
      <x:c r="Z16" s="184" t="str">
        <x:f>IF($A16="","",IF(OR($X16="",$Y16=""),"",$X16+$Y16))</x:f>
      </x:c>
      <x:c r="AA16" s="184" t="n">
        <x:f>IF($A16="","",SUMIFS('Invoice_Allocations'!$D$6:$D$185,'Invoice_Allocations'!$C$6:$C$185,$A16))</x:f>
        <x:v>0.033807</x:v>
      </x:c>
      <x:c r="AB16" s="175" t="n">
        <x:f>IF($A16="","",COUNTIF('Invoice_Allocations'!$C$6:$C$185,$A16))</x:f>
        <x:v>1</x:v>
      </x:c>
      <x:c r="AC16" s="175" t="n">
        <x:f>IF($A16="","",SUMIFS('Invoice_Allocations'!$J$6:$J$185,'Invoice_Allocations'!$C$6:$C$185,$A16))</x:f>
        <x:v>1</x:v>
      </x:c>
      <x:c r="AD16" s="185" t="str">
        <x:f>IF($A16="","",IF($N16="","MISSING_COST_API",IF($AB16=0,"MISSING_INVOICE_ALLOCATION",IF($AB16&gt;1,"DUPLICATE_ALLOCATION",IF($AC16&lt;&gt;1,"INVOICE_NOT_CLOSED","RECONCILED")))))</x:f>
        <x:v>RECONCILED</x:v>
      </x:c>
      <x:c r="AE16" s="175" t="n">
        <x:f>IF($A16="","",IF($AD16="RECONCILED",SUMIFS('Invoice_Allocations'!$N$6:$N$185,'Invoice_Allocations'!$C$6:$C$185,$A16),""))</x:f>
        <x:v>5.003436</x:v>
      </x:c>
      <x:c r="AF16" s="186" t="n">
        <x:f>IF($A16="","",IF(OR($AD16&lt;&gt;"RECONCILED",$N16=""),"",IF($N16=0,IF($AA16=0,0,1),ABS($AA16-$N16)/ABS($N16))))</x:f>
        <x:v>0.024694919654963583</x:v>
      </x:c>
      <x:c r="AG16" s="175" t="n">
        <x:f>IF($A16="","",IF(AND(OR($P16="error",$S16&lt;&gt;""),$E16&lt;&gt;"planned_auxiliary",$E16&lt;&gt;"validation"),1,0))</x:f>
        <x:v>1</x:v>
      </x:c>
      <x:c r="AH16" s="175" t="n">
        <x:f>IF($A16="","",IF(AND($AG16=1,$AE16&lt;&gt;""),$AE16,""))</x:f>
        <x:v>5.003436</x:v>
      </x:c>
      <x:c r="AI16" s="175" t="n">
        <x:f>IF($A16="","",IF(AND($C16&lt;&gt;"",$AJ16=1,$C16&gt;=VLOOKUP($G16,'Provider_Rates'!$A$6:$O$20,11,FALSE),OR(VLOOKUP($G16,'Provider_Rates'!$A$6:$O$20,12,FALSE)="",$C16&lt;=VLOOKUP($G16,'Provider_Rates'!$A$6:$O$20,12,FALSE))),1,0))</x:f>
        <x:v>1</x:v>
      </x:c>
      <x:c r="AJ16" s="175" t="n">
        <x:f>IF($A16="","",IF(COUNTIF('Provider_Rates'!$A$6:$A$20,$G16)=1,1,0))</x:f>
        <x:v>1</x:v>
      </x:c>
      <x:c r="AK16" s="175" t="n">
        <x:f>IF($A16="","",IF(COUNTIF('Jobs'!$A$6:$A$65,$B16)=1,1,0))</x:f>
        <x:v>1</x:v>
      </x:c>
      <x:c r="AL16" s="175" t="n">
        <x:f>IF($A16="","",MAX(COUNTIF($A$6:$A$185,$A16),COUNTIF($R$6:$R$185,$R16),COUNTIF($W$6:$W$185,$W16)))</x:f>
        <x:v>1</x:v>
      </x:c>
      <x:c r="AM16" s="177" t="n">
        <x:f>IF($A16="","",IF(AND($C16&lt;&gt;"",$D16&gt;=1,$E16&lt;&gt;"",$R16&lt;&gt;"",$W16&lt;&gt;"",$I16&gt;=0,$J16&gt;=0,$K16&gt;=0,$L16&gt;=0,$M16&gt;=0,$N16&lt;&gt;"",$O16&gt;0,OR($S16="",AND($T16&lt;&gt;"",COUNTIF($R$6:$R$185,$T16)=1)),OR($M16=0,AND($H16&lt;&gt;"",$H16&lt;&gt;"none"))),1,0))</x:f>
        <x:v>1</x:v>
      </x:c>
    </x:row>
    <x:row r="17">
      <x:c r="A17" s="118" t="str">
        <x:v>U-0012</x:v>
      </x:c>
      <x:c r="B17" s="118" t="str">
        <x:v>J-A003-03</x:v>
      </x:c>
      <x:c r="C17" s="132" t="n">
        <x:v>46208</x:v>
      </x:c>
      <x:c r="D17" s="173" t="n">
        <x:v>1</x:v>
      </x:c>
      <x:c r="E17" s="118" t="str">
        <x:v>primary</x:v>
      </x:c>
      <x:c r="F17" s="118" t="str">
        <x:v>OpenAI</x:v>
      </x:c>
      <x:c r="G17" s="118" t="str">
        <x:v>OAI_STD</x:v>
      </x:c>
      <x:c r="H17" s="118" t="str">
        <x:v>none</x:v>
      </x:c>
      <x:c r="I17" s="173" t="n">
        <x:v>8300</x:v>
      </x:c>
      <x:c r="J17" s="173" t="n">
        <x:v>2400</x:v>
      </x:c>
      <x:c r="K17" s="173" t="n">
        <x:v>600</x:v>
      </x:c>
      <x:c r="L17" s="173" t="n">
        <x:v>850</x:v>
      </x:c>
      <x:c r="M17" s="173" t="n">
        <x:v>0</x:v>
      </x:c>
      <x:c r="N17" s="183" t="n">
        <x:v>0.028492</x:v>
      </x:c>
      <x:c r="O17" s="174" t="n">
        <x:v>148</x:v>
      </x:c>
      <x:c r="P17" s="118" t="str">
        <x:v>success</x:v>
      </x:c>
      <x:c r="Q17" s="118" t="str"/>
      <x:c r="R17" s="118" t="str">
        <x:v>REQ-0012</x:v>
      </x:c>
      <x:c r="S17" s="118" t="str"/>
      <x:c r="T17" s="118" t="str"/>
      <x:c r="U17" s="118" t="str">
        <x:v>sdk-illustrative-1.0</x:v>
      </x:c>
      <x:c r="V17" s="118" t="str">
        <x:v>prompt-v1</x:v>
      </x:c>
      <x:c r="W17" s="118" t="str">
        <x:v>usage:REQ-0012</x:v>
      </x:c>
      <x:c r="X17" s="184" t="n">
        <x:f>IF($A17="","",IF($AJ17&lt;&gt;1,"",($I17/1000000)*VLOOKUP($G17,'Provider_Rates'!$A$6:$O$20,5,FALSE)+($J17/1000000)*VLOOKUP($G17,'Provider_Rates'!$A$6:$O$20,6,FALSE)+($K17/1000000)*VLOOKUP($G17,'Provider_Rates'!$A$6:$O$20,7,FALSE)+($L17/1000000)*VLOOKUP($G17,'Provider_Rates'!$A$6:$O$20,8,FALSE)))</x:f>
        <x:v>0.02878</x:v>
      </x:c>
      <x:c r="Y17" s="184" t="n">
        <x:f>IF($A17="","",IF($M17=0,0,IF(AND($AJ17=1,$H17&lt;&gt;"",$H17&lt;&gt;"none",$H17=VLOOKUP($G17,'Provider_Rates'!$A$6:$O$20,9,FALSE)),$M17*VLOOKUP($G17,'Provider_Rates'!$A$6:$O$20,10,FALSE),0)))</x:f>
        <x:v>0</x:v>
      </x:c>
      <x:c r="Z17" s="184" t="str">
        <x:f>IF($A17="","",IF(OR($X17="",$Y17=""),"",$X17+$Y17))</x:f>
      </x:c>
      <x:c r="AA17" s="184" t="n">
        <x:f>IF($A17="","",SUMIFS('Invoice_Allocations'!$D$6:$D$185,'Invoice_Allocations'!$C$6:$C$185,$A17))</x:f>
        <x:v>0.027788</x:v>
      </x:c>
      <x:c r="AB17" s="175" t="n">
        <x:f>IF($A17="","",COUNTIF('Invoice_Allocations'!$C$6:$C$185,$A17))</x:f>
        <x:v>1</x:v>
      </x:c>
      <x:c r="AC17" s="175" t="n">
        <x:f>IF($A17="","",SUMIFS('Invoice_Allocations'!$J$6:$J$185,'Invoice_Allocations'!$C$6:$C$185,$A17))</x:f>
        <x:v>1</x:v>
      </x:c>
      <x:c r="AD17" s="185" t="str">
        <x:f>IF($A17="","",IF($N17="","MISSING_COST_API",IF($AB17=0,"MISSING_INVOICE_ALLOCATION",IF($AB17&gt;1,"DUPLICATE_ALLOCATION",IF($AC17&lt;&gt;1,"INVOICE_NOT_CLOSED","RECONCILED")))))</x:f>
        <x:v>RECONCILED</x:v>
      </x:c>
      <x:c r="AE17" s="175" t="n">
        <x:f>IF($A17="","",IF($AD17="RECONCILED",SUMIFS('Invoice_Allocations'!$N$6:$N$185,'Invoice_Allocations'!$C$6:$C$185,$A17),""))</x:f>
        <x:v>4.112624</x:v>
      </x:c>
      <x:c r="AF17" s="186" t="n">
        <x:f>IF($A17="","",IF(OR($AD17&lt;&gt;"RECONCILED",$N17=""),"",IF($N17=0,IF($AA17=0,0,1),ABS($AA17-$N17)/ABS($N17))))</x:f>
        <x:v>0.024708690158641015</x:v>
      </x:c>
      <x:c r="AG17" s="175" t="n">
        <x:f>IF($A17="","",IF(AND(OR($P17="error",$S17&lt;&gt;""),$E17&lt;&gt;"planned_auxiliary",$E17&lt;&gt;"validation"),1,0))</x:f>
        <x:v>0</x:v>
      </x:c>
      <x:c r="AH17" s="175" t="str">
        <x:f>IF($A17="","",IF(AND($AG17=1,$AE17&lt;&gt;""),$AE17,""))</x:f>
      </x:c>
      <x:c r="AI17" s="175" t="n">
        <x:f>IF($A17="","",IF(AND($C17&lt;&gt;"",$AJ17=1,$C17&gt;=VLOOKUP($G17,'Provider_Rates'!$A$6:$O$20,11,FALSE),OR(VLOOKUP($G17,'Provider_Rates'!$A$6:$O$20,12,FALSE)="",$C17&lt;=VLOOKUP($G17,'Provider_Rates'!$A$6:$O$20,12,FALSE))),1,0))</x:f>
        <x:v>1</x:v>
      </x:c>
      <x:c r="AJ17" s="175" t="n">
        <x:f>IF($A17="","",IF(COUNTIF('Provider_Rates'!$A$6:$A$20,$G17)=1,1,0))</x:f>
        <x:v>1</x:v>
      </x:c>
      <x:c r="AK17" s="175" t="n">
        <x:f>IF($A17="","",IF(COUNTIF('Jobs'!$A$6:$A$65,$B17)=1,1,0))</x:f>
        <x:v>1</x:v>
      </x:c>
      <x:c r="AL17" s="175" t="n">
        <x:f>IF($A17="","",MAX(COUNTIF($A$6:$A$185,$A17),COUNTIF($R$6:$R$185,$R17),COUNTIF($W$6:$W$185,$W17)))</x:f>
        <x:v>1</x:v>
      </x:c>
      <x:c r="AM17" s="177" t="n">
        <x:f>IF($A17="","",IF(AND($C17&lt;&gt;"",$D17&gt;=1,$E17&lt;&gt;"",$R17&lt;&gt;"",$W17&lt;&gt;"",$I17&gt;=0,$J17&gt;=0,$K17&gt;=0,$L17&gt;=0,$M17&gt;=0,$N17&lt;&gt;"",$O17&gt;0,OR($S17="",AND($T17&lt;&gt;"",COUNTIF($R$6:$R$185,$T17)=1)),OR($M17=0,AND($H17&lt;&gt;"",$H17&lt;&gt;"none"))),1,0))</x:f>
        <x:v>1</x:v>
      </x:c>
    </x:row>
    <x:row r="18">
      <x:c r="A18" s="118" t="str">
        <x:v>U-0013</x:v>
      </x:c>
      <x:c r="B18" s="118" t="str">
        <x:v>J-A004-01</x:v>
      </x:c>
      <x:c r="C18" s="132" t="n">
        <x:v>46147</x:v>
      </x:c>
      <x:c r="D18" s="173" t="n">
        <x:v>1</x:v>
      </x:c>
      <x:c r="E18" s="118" t="str">
        <x:v>primary</x:v>
      </x:c>
      <x:c r="F18" s="118" t="str">
        <x:v>OpenAI</x:v>
      </x:c>
      <x:c r="G18" s="118" t="str">
        <x:v>OAI_STD</x:v>
      </x:c>
      <x:c r="H18" s="118" t="str">
        <x:v>none</x:v>
      </x:c>
      <x:c r="I18" s="173" t="n">
        <x:v>8850</x:v>
      </x:c>
      <x:c r="J18" s="173" t="n">
        <x:v>2800</x:v>
      </x:c>
      <x:c r="K18" s="173" t="n">
        <x:v>600</x:v>
      </x:c>
      <x:c r="L18" s="173" t="n">
        <x:v>1030</x:v>
      </x:c>
      <x:c r="M18" s="173" t="n">
        <x:v>0</x:v>
      </x:c>
      <x:c r="N18" s="183" t="n">
        <x:v>0.03212</x:v>
      </x:c>
      <x:c r="O18" s="174" t="n">
        <x:v>148</x:v>
      </x:c>
      <x:c r="P18" s="118" t="str">
        <x:v>success</x:v>
      </x:c>
      <x:c r="Q18" s="118" t="str"/>
      <x:c r="R18" s="118" t="str">
        <x:v>REQ-0013</x:v>
      </x:c>
      <x:c r="S18" s="118" t="str"/>
      <x:c r="T18" s="118" t="str"/>
      <x:c r="U18" s="118" t="str">
        <x:v>sdk-illustrative-1.0</x:v>
      </x:c>
      <x:c r="V18" s="118" t="str">
        <x:v>prompt-v1</x:v>
      </x:c>
      <x:c r="W18" s="118" t="str">
        <x:v>usage:REQ-0013</x:v>
      </x:c>
      <x:c r="X18" s="184" t="n">
        <x:f>IF($A18="","",IF($AJ18&lt;&gt;1,"",($I18/1000000)*VLOOKUP($G18,'Provider_Rates'!$A$6:$O$20,5,FALSE)+($J18/1000000)*VLOOKUP($G18,'Provider_Rates'!$A$6:$O$20,6,FALSE)+($K18/1000000)*VLOOKUP($G18,'Provider_Rates'!$A$6:$O$20,7,FALSE)+($L18/1000000)*VLOOKUP($G18,'Provider_Rates'!$A$6:$O$20,8,FALSE)))</x:f>
        <x:v>0.03212</x:v>
      </x:c>
      <x:c r="Y18" s="184" t="n">
        <x:f>IF($A18="","",IF($M18=0,0,IF(AND($AJ18=1,$H18&lt;&gt;"",$H18&lt;&gt;"none",$H18=VLOOKUP($G18,'Provider_Rates'!$A$6:$O$20,9,FALSE)),$M18*VLOOKUP($G18,'Provider_Rates'!$A$6:$O$20,10,FALSE),0)))</x:f>
        <x:v>0</x:v>
      </x:c>
      <x:c r="Z18" s="184" t="str">
        <x:f>IF($A18="","",IF(OR($X18="",$Y18=""),"",$X18+$Y18))</x:f>
      </x:c>
      <x:c r="AA18" s="184" t="n">
        <x:f>IF($A18="","",SUMIFS('Invoice_Allocations'!$D$6:$D$185,'Invoice_Allocations'!$C$6:$C$185,$A18))</x:f>
        <x:v>0.031327</x:v>
      </x:c>
      <x:c r="AB18" s="175" t="n">
        <x:f>IF($A18="","",COUNTIF('Invoice_Allocations'!$C$6:$C$185,$A18))</x:f>
        <x:v>1</x:v>
      </x:c>
      <x:c r="AC18" s="175" t="n">
        <x:f>IF($A18="","",SUMIFS('Invoice_Allocations'!$J$6:$J$185,'Invoice_Allocations'!$C$6:$C$185,$A18))</x:f>
        <x:v>1</x:v>
      </x:c>
      <x:c r="AD18" s="185" t="str">
        <x:f>IF($A18="","",IF($N18="","MISSING_COST_API",IF($AB18=0,"MISSING_INVOICE_ALLOCATION",IF($AB18&gt;1,"DUPLICATE_ALLOCATION",IF($AC18&lt;&gt;1,"INVOICE_NOT_CLOSED","RECONCILED")))))</x:f>
        <x:v>RECONCILED</x:v>
      </x:c>
      <x:c r="AE18" s="175" t="n">
        <x:f>IF($A18="","",IF($AD18="RECONCILED",SUMIFS('Invoice_Allocations'!$N$6:$N$185,'Invoice_Allocations'!$C$6:$C$185,$A18),""))</x:f>
        <x:v>4.636396</x:v>
      </x:c>
      <x:c r="AF18" s="186" t="n">
        <x:f>IF($A18="","",IF(OR($AD18&lt;&gt;"RECONCILED",$N18=""),"",IF($N18=0,IF($AA18=0,0,1),ABS($AA18-$N18)/ABS($N18))))</x:f>
        <x:v>0.024688667496886738</x:v>
      </x:c>
      <x:c r="AG18" s="175" t="n">
        <x:f>IF($A18="","",IF(AND(OR($P18="error",$S18&lt;&gt;""),$E18&lt;&gt;"planned_auxiliary",$E18&lt;&gt;"validation"),1,0))</x:f>
        <x:v>0</x:v>
      </x:c>
      <x:c r="AH18" s="175" t="str">
        <x:f>IF($A18="","",IF(AND($AG18=1,$AE18&lt;&gt;""),$AE18,""))</x:f>
      </x:c>
      <x:c r="AI18" s="175" t="n">
        <x:f>IF($A18="","",IF(AND($C18&lt;&gt;"",$AJ18=1,$C18&gt;=VLOOKUP($G18,'Provider_Rates'!$A$6:$O$20,11,FALSE),OR(VLOOKUP($G18,'Provider_Rates'!$A$6:$O$20,12,FALSE)="",$C18&lt;=VLOOKUP($G18,'Provider_Rates'!$A$6:$O$20,12,FALSE))),1,0))</x:f>
        <x:v>1</x:v>
      </x:c>
      <x:c r="AJ18" s="175" t="n">
        <x:f>IF($A18="","",IF(COUNTIF('Provider_Rates'!$A$6:$A$20,$G18)=1,1,0))</x:f>
        <x:v>1</x:v>
      </x:c>
      <x:c r="AK18" s="175" t="n">
        <x:f>IF($A18="","",IF(COUNTIF('Jobs'!$A$6:$A$65,$B18)=1,1,0))</x:f>
        <x:v>1</x:v>
      </x:c>
      <x:c r="AL18" s="175" t="n">
        <x:f>IF($A18="","",MAX(COUNTIF($A$6:$A$185,$A18),COUNTIF($R$6:$R$185,$R18),COUNTIF($W$6:$W$185,$W18)))</x:f>
        <x:v>1</x:v>
      </x:c>
      <x:c r="AM18" s="177" t="n">
        <x:f>IF($A18="","",IF(AND($C18&lt;&gt;"",$D18&gt;=1,$E18&lt;&gt;"",$R18&lt;&gt;"",$W18&lt;&gt;"",$I18&gt;=0,$J18&gt;=0,$K18&gt;=0,$L18&gt;=0,$M18&gt;=0,$N18&lt;&gt;"",$O18&gt;0,OR($S18="",AND($T18&lt;&gt;"",COUNTIF($R$6:$R$185,$T18)=1)),OR($M18=0,AND($H18&lt;&gt;"",$H18&lt;&gt;"none"))),1,0))</x:f>
        <x:v>1</x:v>
      </x:c>
    </x:row>
    <x:row r="19">
      <x:c r="A19" s="118" t="str">
        <x:v>U-0014</x:v>
      </x:c>
      <x:c r="B19" s="118" t="str">
        <x:v>J-A004-01</x:v>
      </x:c>
      <x:c r="C19" s="132" t="n">
        <x:v>46147</x:v>
      </x:c>
      <x:c r="D19" s="173" t="n">
        <x:v>2</x:v>
      </x:c>
      <x:c r="E19" s="118" t="str">
        <x:v>primary</x:v>
      </x:c>
      <x:c r="F19" s="118" t="str">
        <x:v>OpenAI</x:v>
      </x:c>
      <x:c r="G19" s="118" t="str">
        <x:v>OAI_STD</x:v>
      </x:c>
      <x:c r="H19" s="118" t="str">
        <x:v>none</x:v>
      </x:c>
      <x:c r="I19" s="173" t="n">
        <x:v>9400</x:v>
      </x:c>
      <x:c r="J19" s="173" t="n">
        <x:v>3200</x:v>
      </x:c>
      <x:c r="K19" s="173" t="n">
        <x:v>600</x:v>
      </x:c>
      <x:c r="L19" s="173" t="n">
        <x:v>1210</x:v>
      </x:c>
      <x:c r="M19" s="173" t="n">
        <x:v>0</x:v>
      </x:c>
      <x:c r="N19" s="183" t="n">
        <x:v>0.035815</x:v>
      </x:c>
      <x:c r="O19" s="174" t="n">
        <x:v>148</x:v>
      </x:c>
      <x:c r="P19" s="118" t="str">
        <x:v>success</x:v>
      </x:c>
      <x:c r="Q19" s="118" t="str"/>
      <x:c r="R19" s="118" t="str">
        <x:v>REQ-0014</x:v>
      </x:c>
      <x:c r="S19" s="118" t="str">
        <x:v>repair</x:v>
      </x:c>
      <x:c r="T19" s="118" t="str">
        <x:v>REQ-0013</x:v>
      </x:c>
      <x:c r="U19" s="118" t="str">
        <x:v>sdk-illustrative-1.0</x:v>
      </x:c>
      <x:c r="V19" s="118" t="str">
        <x:v>prompt-v1</x:v>
      </x:c>
      <x:c r="W19" s="118" t="str">
        <x:v>usage:REQ-0014</x:v>
      </x:c>
      <x:c r="X19" s="184" t="n">
        <x:f>IF($A19="","",IF($AJ19&lt;&gt;1,"",($I19/1000000)*VLOOKUP($G19,'Provider_Rates'!$A$6:$O$20,5,FALSE)+($J19/1000000)*VLOOKUP($G19,'Provider_Rates'!$A$6:$O$20,6,FALSE)+($K19/1000000)*VLOOKUP($G19,'Provider_Rates'!$A$6:$O$20,7,FALSE)+($L19/1000000)*VLOOKUP($G19,'Provider_Rates'!$A$6:$O$20,8,FALSE)))</x:f>
        <x:v>0.035460000000000005</x:v>
      </x:c>
      <x:c r="Y19" s="184" t="n">
        <x:f>IF($A19="","",IF($M19=0,0,IF(AND($AJ19=1,$H19&lt;&gt;"",$H19&lt;&gt;"none",$H19=VLOOKUP($G19,'Provider_Rates'!$A$6:$O$20,9,FALSE)),$M19*VLOOKUP($G19,'Provider_Rates'!$A$6:$O$20,10,FALSE),0)))</x:f>
        <x:v>0</x:v>
      </x:c>
      <x:c r="Z19" s="184" t="str">
        <x:f>IF($A19="","",IF(OR($X19="",$Y19=""),"",$X19+$Y19))</x:f>
      </x:c>
      <x:c r="AA19" s="184" t="n">
        <x:f>IF($A19="","",SUMIFS('Invoice_Allocations'!$D$6:$D$185,'Invoice_Allocations'!$C$6:$C$185,$A19))</x:f>
        <x:v>0.03493</x:v>
      </x:c>
      <x:c r="AB19" s="175" t="n">
        <x:f>IF($A19="","",COUNTIF('Invoice_Allocations'!$C$6:$C$185,$A19))</x:f>
        <x:v>1</x:v>
      </x:c>
      <x:c r="AC19" s="175" t="n">
        <x:f>IF($A19="","",SUMIFS('Invoice_Allocations'!$J$6:$J$185,'Invoice_Allocations'!$C$6:$C$185,$A19))</x:f>
        <x:v>1</x:v>
      </x:c>
      <x:c r="AD19" s="185" t="str">
        <x:f>IF($A19="","",IF($N19="","MISSING_COST_API",IF($AB19=0,"MISSING_INVOICE_ALLOCATION",IF($AB19&gt;1,"DUPLICATE_ALLOCATION",IF($AC19&lt;&gt;1,"INVOICE_NOT_CLOSED","RECONCILED")))))</x:f>
        <x:v>RECONCILED</x:v>
      </x:c>
      <x:c r="AE19" s="175" t="n">
        <x:f>IF($A19="","",IF($AD19="RECONCILED",SUMIFS('Invoice_Allocations'!$N$6:$N$185,'Invoice_Allocations'!$C$6:$C$185,$A19),""))</x:f>
        <x:v>5.16964</x:v>
      </x:c>
      <x:c r="AF19" s="186" t="n">
        <x:f>IF($A19="","",IF(OR($AD19&lt;&gt;"RECONCILED",$N19=""),"",IF($N19=0,IF($AA19=0,0,1),ABS($AA19-$N19)/ABS($N19))))</x:f>
        <x:v>0.02471031690632408</x:v>
      </x:c>
      <x:c r="AG19" s="175" t="n">
        <x:f>IF($A19="","",IF(AND(OR($P19="error",$S19&lt;&gt;""),$E19&lt;&gt;"planned_auxiliary",$E19&lt;&gt;"validation"),1,0))</x:f>
        <x:v>1</x:v>
      </x:c>
      <x:c r="AH19" s="175" t="n">
        <x:f>IF($A19="","",IF(AND($AG19=1,$AE19&lt;&gt;""),$AE19,""))</x:f>
        <x:v>5.16964</x:v>
      </x:c>
      <x:c r="AI19" s="175" t="n">
        <x:f>IF($A19="","",IF(AND($C19&lt;&gt;"",$AJ19=1,$C19&gt;=VLOOKUP($G19,'Provider_Rates'!$A$6:$O$20,11,FALSE),OR(VLOOKUP($G19,'Provider_Rates'!$A$6:$O$20,12,FALSE)="",$C19&lt;=VLOOKUP($G19,'Provider_Rates'!$A$6:$O$20,12,FALSE))),1,0))</x:f>
        <x:v>1</x:v>
      </x:c>
      <x:c r="AJ19" s="175" t="n">
        <x:f>IF($A19="","",IF(COUNTIF('Provider_Rates'!$A$6:$A$20,$G19)=1,1,0))</x:f>
        <x:v>1</x:v>
      </x:c>
      <x:c r="AK19" s="175" t="n">
        <x:f>IF($A19="","",IF(COUNTIF('Jobs'!$A$6:$A$65,$B19)=1,1,0))</x:f>
        <x:v>1</x:v>
      </x:c>
      <x:c r="AL19" s="175" t="n">
        <x:f>IF($A19="","",MAX(COUNTIF($A$6:$A$185,$A19),COUNTIF($R$6:$R$185,$R19),COUNTIF($W$6:$W$185,$W19)))</x:f>
        <x:v>1</x:v>
      </x:c>
      <x:c r="AM19" s="177" t="n">
        <x:f>IF($A19="","",IF(AND($C19&lt;&gt;"",$D19&gt;=1,$E19&lt;&gt;"",$R19&lt;&gt;"",$W19&lt;&gt;"",$I19&gt;=0,$J19&gt;=0,$K19&gt;=0,$L19&gt;=0,$M19&gt;=0,$N19&lt;&gt;"",$O19&gt;0,OR($S19="",AND($T19&lt;&gt;"",COUNTIF($R$6:$R$185,$T19)=1)),OR($M19=0,AND($H19&lt;&gt;"",$H19&lt;&gt;"none"))),1,0))</x:f>
        <x:v>1</x:v>
      </x:c>
    </x:row>
    <x:row r="20">
      <x:c r="A20" s="118" t="str">
        <x:v>U-0015</x:v>
      </x:c>
      <x:c r="B20" s="118" t="str">
        <x:v>J-A004-02</x:v>
      </x:c>
      <x:c r="C20" s="132" t="n">
        <x:v>46178</x:v>
      </x:c>
      <x:c r="D20" s="173" t="n">
        <x:v>1</x:v>
      </x:c>
      <x:c r="E20" s="118" t="str">
        <x:v>primary</x:v>
      </x:c>
      <x:c r="F20" s="118" t="str">
        <x:v>OpenAI</x:v>
      </x:c>
      <x:c r="G20" s="118" t="str">
        <x:v>OAI_STD</x:v>
      </x:c>
      <x:c r="H20" s="118" t="str">
        <x:v>none</x:v>
      </x:c>
      <x:c r="I20" s="173" t="n">
        <x:v>7200</x:v>
      </x:c>
      <x:c r="J20" s="173" t="n">
        <x:v>2400</x:v>
      </x:c>
      <x:c r="K20" s="173" t="n">
        <x:v>600</x:v>
      </x:c>
      <x:c r="L20" s="173" t="n">
        <x:v>1390</x:v>
      </x:c>
      <x:c r="M20" s="173" t="n">
        <x:v>0</x:v>
      </x:c>
      <x:c r="N20" s="183" t="n">
        <x:v>0.032729</x:v>
      </x:c>
      <x:c r="O20" s="174" t="n">
        <x:v>148</x:v>
      </x:c>
      <x:c r="P20" s="118" t="str">
        <x:v>success</x:v>
      </x:c>
      <x:c r="Q20" s="118" t="str"/>
      <x:c r="R20" s="118" t="str">
        <x:v>REQ-0015</x:v>
      </x:c>
      <x:c r="S20" s="118" t="str"/>
      <x:c r="T20" s="118" t="str"/>
      <x:c r="U20" s="118" t="str">
        <x:v>sdk-illustrative-1.0</x:v>
      </x:c>
      <x:c r="V20" s="118" t="str">
        <x:v>prompt-v1</x:v>
      </x:c>
      <x:c r="W20" s="118" t="str">
        <x:v>usage:REQ-0015</x:v>
      </x:c>
      <x:c r="X20" s="184" t="n">
        <x:f>IF($A20="","",IF($AJ20&lt;&gt;1,"",($I20/1000000)*VLOOKUP($G20,'Provider_Rates'!$A$6:$O$20,5,FALSE)+($J20/1000000)*VLOOKUP($G20,'Provider_Rates'!$A$6:$O$20,6,FALSE)+($K20/1000000)*VLOOKUP($G20,'Provider_Rates'!$A$6:$O$20,7,FALSE)+($L20/1000000)*VLOOKUP($G20,'Provider_Rates'!$A$6:$O$20,8,FALSE)))</x:f>
        <x:v>0.03306</x:v>
      </x:c>
      <x:c r="Y20" s="184" t="n">
        <x:f>IF($A20="","",IF($M20=0,0,IF(AND($AJ20=1,$H20&lt;&gt;"",$H20&lt;&gt;"none",$H20=VLOOKUP($G20,'Provider_Rates'!$A$6:$O$20,9,FALSE)),$M20*VLOOKUP($G20,'Provider_Rates'!$A$6:$O$20,10,FALSE),0)))</x:f>
        <x:v>0</x:v>
      </x:c>
      <x:c r="Z20" s="184" t="str">
        <x:f>IF($A20="","",IF(OR($X20="",$Y20=""),"",$X20+$Y20))</x:f>
      </x:c>
      <x:c r="AA20" s="184" t="n">
        <x:f>IF($A20="","",SUMIFS('Invoice_Allocations'!$D$6:$D$185,'Invoice_Allocations'!$C$6:$C$185,$A20))</x:f>
        <x:v>0.031921</x:v>
      </x:c>
      <x:c r="AB20" s="175" t="n">
        <x:f>IF($A20="","",COUNTIF('Invoice_Allocations'!$C$6:$C$185,$A20))</x:f>
        <x:v>1</x:v>
      </x:c>
      <x:c r="AC20" s="175" t="n">
        <x:f>IF($A20="","",SUMIFS('Invoice_Allocations'!$J$6:$J$185,'Invoice_Allocations'!$C$6:$C$185,$A20))</x:f>
        <x:v>1</x:v>
      </x:c>
      <x:c r="AD20" s="185" t="str">
        <x:f>IF($A20="","",IF($N20="","MISSING_COST_API",IF($AB20=0,"MISSING_INVOICE_ALLOCATION",IF($AB20&gt;1,"DUPLICATE_ALLOCATION",IF($AC20&lt;&gt;1,"INVOICE_NOT_CLOSED","RECONCILED")))))</x:f>
        <x:v>RECONCILED</x:v>
      </x:c>
      <x:c r="AE20" s="175" t="n">
        <x:f>IF($A20="","",IF($AD20="RECONCILED",SUMIFS('Invoice_Allocations'!$N$6:$N$185,'Invoice_Allocations'!$C$6:$C$185,$A20),""))</x:f>
        <x:v>4.724308</x:v>
      </x:c>
      <x:c r="AF20" s="186" t="n">
        <x:f>IF($A20="","",IF(OR($AD20&lt;&gt;"RECONCILED",$N20=""),"",IF($N20=0,IF($AA20=0,0,1),ABS($AA20-$N20)/ABS($N20))))</x:f>
        <x:v>0.024687585932964745</x:v>
      </x:c>
      <x:c r="AG20" s="175" t="n">
        <x:f>IF($A20="","",IF(AND(OR($P20="error",$S20&lt;&gt;""),$E20&lt;&gt;"planned_auxiliary",$E20&lt;&gt;"validation"),1,0))</x:f>
        <x:v>0</x:v>
      </x:c>
      <x:c r="AH20" s="175" t="str">
        <x:f>IF($A20="","",IF(AND($AG20=1,$AE20&lt;&gt;""),$AE20,""))</x:f>
      </x:c>
      <x:c r="AI20" s="175" t="n">
        <x:f>IF($A20="","",IF(AND($C20&lt;&gt;"",$AJ20=1,$C20&gt;=VLOOKUP($G20,'Provider_Rates'!$A$6:$O$20,11,FALSE),OR(VLOOKUP($G20,'Provider_Rates'!$A$6:$O$20,12,FALSE)="",$C20&lt;=VLOOKUP($G20,'Provider_Rates'!$A$6:$O$20,12,FALSE))),1,0))</x:f>
        <x:v>1</x:v>
      </x:c>
      <x:c r="AJ20" s="175" t="n">
        <x:f>IF($A20="","",IF(COUNTIF('Provider_Rates'!$A$6:$A$20,$G20)=1,1,0))</x:f>
        <x:v>1</x:v>
      </x:c>
      <x:c r="AK20" s="175" t="n">
        <x:f>IF($A20="","",IF(COUNTIF('Jobs'!$A$6:$A$65,$B20)=1,1,0))</x:f>
        <x:v>1</x:v>
      </x:c>
      <x:c r="AL20" s="175" t="n">
        <x:f>IF($A20="","",MAX(COUNTIF($A$6:$A$185,$A20),COUNTIF($R$6:$R$185,$R20),COUNTIF($W$6:$W$185,$W20)))</x:f>
        <x:v>1</x:v>
      </x:c>
      <x:c r="AM20" s="177" t="n">
        <x:f>IF($A20="","",IF(AND($C20&lt;&gt;"",$D20&gt;=1,$E20&lt;&gt;"",$R20&lt;&gt;"",$W20&lt;&gt;"",$I20&gt;=0,$J20&gt;=0,$K20&gt;=0,$L20&gt;=0,$M20&gt;=0,$N20&lt;&gt;"",$O20&gt;0,OR($S20="",AND($T20&lt;&gt;"",COUNTIF($R$6:$R$185,$T20)=1)),OR($M20=0,AND($H20&lt;&gt;"",$H20&lt;&gt;"none"))),1,0))</x:f>
        <x:v>1</x:v>
      </x:c>
    </x:row>
    <x:row r="21">
      <x:c r="A21" s="118" t="str">
        <x:v>U-0016</x:v>
      </x:c>
      <x:c r="B21" s="118" t="str">
        <x:v>J-A004-03</x:v>
      </x:c>
      <x:c r="C21" s="132" t="n">
        <x:v>46208</x:v>
      </x:c>
      <x:c r="D21" s="173" t="n">
        <x:v>1</x:v>
      </x:c>
      <x:c r="E21" s="118" t="str">
        <x:v>primary</x:v>
      </x:c>
      <x:c r="F21" s="118" t="str">
        <x:v>OpenAI</x:v>
      </x:c>
      <x:c r="G21" s="118" t="str">
        <x:v>OAI_STD</x:v>
      </x:c>
      <x:c r="H21" s="118" t="str">
        <x:v>none</x:v>
      </x:c>
      <x:c r="I21" s="173" t="n">
        <x:v>7750</x:v>
      </x:c>
      <x:c r="J21" s="173" t="n">
        <x:v>2800</x:v>
      </x:c>
      <x:c r="K21" s="173" t="n">
        <x:v>600</x:v>
      </x:c>
      <x:c r="L21" s="173" t="n">
        <x:v>850</x:v>
      </x:c>
      <x:c r="M21" s="173" t="n">
        <x:v>0</x:v>
      </x:c>
      <x:c r="N21" s="183" t="n">
        <x:v>0.02776</x:v>
      </x:c>
      <x:c r="O21" s="174" t="n">
        <x:v>148</x:v>
      </x:c>
      <x:c r="P21" s="118" t="str">
        <x:v>success</x:v>
      </x:c>
      <x:c r="Q21" s="118" t="str"/>
      <x:c r="R21" s="118" t="str">
        <x:v>REQ-0016</x:v>
      </x:c>
      <x:c r="S21" s="118" t="str"/>
      <x:c r="T21" s="118" t="str"/>
      <x:c r="U21" s="118" t="str">
        <x:v>sdk-illustrative-1.0</x:v>
      </x:c>
      <x:c r="V21" s="118" t="str">
        <x:v>prompt-v1</x:v>
      </x:c>
      <x:c r="W21" s="118" t="str">
        <x:v>usage:REQ-0016</x:v>
      </x:c>
      <x:c r="X21" s="184" t="n">
        <x:f>IF($A21="","",IF($AJ21&lt;&gt;1,"",($I21/1000000)*VLOOKUP($G21,'Provider_Rates'!$A$6:$O$20,5,FALSE)+($J21/1000000)*VLOOKUP($G21,'Provider_Rates'!$A$6:$O$20,6,FALSE)+($K21/1000000)*VLOOKUP($G21,'Provider_Rates'!$A$6:$O$20,7,FALSE)+($L21/1000000)*VLOOKUP($G21,'Provider_Rates'!$A$6:$O$20,8,FALSE)))</x:f>
        <x:v>0.02776</x:v>
      </x:c>
      <x:c r="Y21" s="184" t="n">
        <x:f>IF($A21="","",IF($M21=0,0,IF(AND($AJ21=1,$H21&lt;&gt;"",$H21&lt;&gt;"none",$H21=VLOOKUP($G21,'Provider_Rates'!$A$6:$O$20,9,FALSE)),$M21*VLOOKUP($G21,'Provider_Rates'!$A$6:$O$20,10,FALSE),0)))</x:f>
        <x:v>0</x:v>
      </x:c>
      <x:c r="Z21" s="184" t="str">
        <x:f>IF($A21="","",IF(OR($X21="",$Y21=""),"",$X21+$Y21))</x:f>
      </x:c>
      <x:c r="AA21" s="184" t="n">
        <x:f>IF($A21="","",SUMIFS('Invoice_Allocations'!$D$6:$D$185,'Invoice_Allocations'!$C$6:$C$185,$A21))</x:f>
        <x:v>0.027074</x:v>
      </x:c>
      <x:c r="AB21" s="175" t="n">
        <x:f>IF($A21="","",COUNTIF('Invoice_Allocations'!$C$6:$C$185,$A21))</x:f>
        <x:v>1</x:v>
      </x:c>
      <x:c r="AC21" s="175" t="n">
        <x:f>IF($A21="","",SUMIFS('Invoice_Allocations'!$J$6:$J$185,'Invoice_Allocations'!$C$6:$C$185,$A21))</x:f>
        <x:v>1</x:v>
      </x:c>
      <x:c r="AD21" s="185" t="str">
        <x:f>IF($A21="","",IF($N21="","MISSING_COST_API",IF($AB21=0,"MISSING_INVOICE_ALLOCATION",IF($AB21&gt;1,"DUPLICATE_ALLOCATION",IF($AC21&lt;&gt;1,"INVOICE_NOT_CLOSED","RECONCILED")))))</x:f>
        <x:v>RECONCILED</x:v>
      </x:c>
      <x:c r="AE21" s="175" t="n">
        <x:f>IF($A21="","",IF($AD21="RECONCILED",SUMIFS('Invoice_Allocations'!$N$6:$N$185,'Invoice_Allocations'!$C$6:$C$185,$A21),""))</x:f>
        <x:v>4.006952</x:v>
      </x:c>
      <x:c r="AF21" s="186" t="n">
        <x:f>IF($A21="","",IF(OR($AD21&lt;&gt;"RECONCILED",$N21=""),"",IF($N21=0,IF($AA21=0,0,1),ABS($AA21-$N21)/ABS($N21))))</x:f>
        <x:v>0.024711815561959623</x:v>
      </x:c>
      <x:c r="AG21" s="175" t="n">
        <x:f>IF($A21="","",IF(AND(OR($P21="error",$S21&lt;&gt;""),$E21&lt;&gt;"planned_auxiliary",$E21&lt;&gt;"validation"),1,0))</x:f>
        <x:v>0</x:v>
      </x:c>
      <x:c r="AH21" s="175" t="str">
        <x:f>IF($A21="","",IF(AND($AG21=1,$AE21&lt;&gt;""),$AE21,""))</x:f>
      </x:c>
      <x:c r="AI21" s="175" t="n">
        <x:f>IF($A21="","",IF(AND($C21&lt;&gt;"",$AJ21=1,$C21&gt;=VLOOKUP($G21,'Provider_Rates'!$A$6:$O$20,11,FALSE),OR(VLOOKUP($G21,'Provider_Rates'!$A$6:$O$20,12,FALSE)="",$C21&lt;=VLOOKUP($G21,'Provider_Rates'!$A$6:$O$20,12,FALSE))),1,0))</x:f>
        <x:v>1</x:v>
      </x:c>
      <x:c r="AJ21" s="175" t="n">
        <x:f>IF($A21="","",IF(COUNTIF('Provider_Rates'!$A$6:$A$20,$G21)=1,1,0))</x:f>
        <x:v>1</x:v>
      </x:c>
      <x:c r="AK21" s="175" t="n">
        <x:f>IF($A21="","",IF(COUNTIF('Jobs'!$A$6:$A$65,$B21)=1,1,0))</x:f>
        <x:v>1</x:v>
      </x:c>
      <x:c r="AL21" s="175" t="n">
        <x:f>IF($A21="","",MAX(COUNTIF($A$6:$A$185,$A21),COUNTIF($R$6:$R$185,$R21),COUNTIF($W$6:$W$185,$W21)))</x:f>
        <x:v>1</x:v>
      </x:c>
      <x:c r="AM21" s="177" t="n">
        <x:f>IF($A21="","",IF(AND($C21&lt;&gt;"",$D21&gt;=1,$E21&lt;&gt;"",$R21&lt;&gt;"",$W21&lt;&gt;"",$I21&gt;=0,$J21&gt;=0,$K21&gt;=0,$L21&gt;=0,$M21&gt;=0,$N21&lt;&gt;"",$O21&gt;0,OR($S21="",AND($T21&lt;&gt;"",COUNTIF($R$6:$R$185,$T21)=1)),OR($M21=0,AND($H21&lt;&gt;"",$H21&lt;&gt;"none"))),1,0))</x:f>
        <x:v>1</x:v>
      </x:c>
    </x:row>
    <x:row r="22">
      <x:c r="A22" s="118" t="str">
        <x:v>U-0017</x:v>
      </x:c>
      <x:c r="B22" s="118" t="str">
        <x:v>J-A004-03</x:v>
      </x:c>
      <x:c r="C22" s="132" t="n">
        <x:v>46208</x:v>
      </x:c>
      <x:c r="D22" s="173" t="n">
        <x:v>2</x:v>
      </x:c>
      <x:c r="E22" s="118" t="str">
        <x:v>primary</x:v>
      </x:c>
      <x:c r="F22" s="118" t="str">
        <x:v>OpenAI</x:v>
      </x:c>
      <x:c r="G22" s="118" t="str">
        <x:v>OAI_STD</x:v>
      </x:c>
      <x:c r="H22" s="118" t="str">
        <x:v>none</x:v>
      </x:c>
      <x:c r="I22" s="173" t="n">
        <x:v>8300</x:v>
      </x:c>
      <x:c r="J22" s="173" t="n">
        <x:v>3200</x:v>
      </x:c>
      <x:c r="K22" s="173" t="n">
        <x:v>600</x:v>
      </x:c>
      <x:c r="L22" s="173" t="n">
        <x:v>1030</x:v>
      </x:c>
      <x:c r="M22" s="173" t="n">
        <x:v>0</x:v>
      </x:c>
      <x:c r="N22" s="183" t="n">
        <x:v>0.031411</x:v>
      </x:c>
      <x:c r="O22" s="174" t="n">
        <x:v>148</x:v>
      </x:c>
      <x:c r="P22" s="118" t="str">
        <x:v>success</x:v>
      </x:c>
      <x:c r="Q22" s="118" t="str"/>
      <x:c r="R22" s="118" t="str">
        <x:v>REQ-0017</x:v>
      </x:c>
      <x:c r="S22" s="118" t="str">
        <x:v>repair</x:v>
      </x:c>
      <x:c r="T22" s="118" t="str">
        <x:v>REQ-0016</x:v>
      </x:c>
      <x:c r="U22" s="118" t="str">
        <x:v>sdk-illustrative-1.0</x:v>
      </x:c>
      <x:c r="V22" s="118" t="str">
        <x:v>prompt-v1</x:v>
      </x:c>
      <x:c r="W22" s="118" t="str">
        <x:v>usage:REQ-0017</x:v>
      </x:c>
      <x:c r="X22" s="184" t="n">
        <x:f>IF($A22="","",IF($AJ22&lt;&gt;1,"",($I22/1000000)*VLOOKUP($G22,'Provider_Rates'!$A$6:$O$20,5,FALSE)+($J22/1000000)*VLOOKUP($G22,'Provider_Rates'!$A$6:$O$20,6,FALSE)+($K22/1000000)*VLOOKUP($G22,'Provider_Rates'!$A$6:$O$20,7,FALSE)+($L22/1000000)*VLOOKUP($G22,'Provider_Rates'!$A$6:$O$20,8,FALSE)))</x:f>
        <x:v>0.031100000000000003</x:v>
      </x:c>
      <x:c r="Y22" s="184" t="n">
        <x:f>IF($A22="","",IF($M22=0,0,IF(AND($AJ22=1,$H22&lt;&gt;"",$H22&lt;&gt;"none",$H22=VLOOKUP($G22,'Provider_Rates'!$A$6:$O$20,9,FALSE)),$M22*VLOOKUP($G22,'Provider_Rates'!$A$6:$O$20,10,FALSE),0)))</x:f>
        <x:v>0</x:v>
      </x:c>
      <x:c r="Z22" s="184" t="str">
        <x:f>IF($A22="","",IF(OR($X22="",$Y22=""),"",$X22+$Y22))</x:f>
      </x:c>
      <x:c r="AA22" s="184" t="n">
        <x:f>IF($A22="","",SUMIFS('Invoice_Allocations'!$D$6:$D$185,'Invoice_Allocations'!$C$6:$C$185,$A22))</x:f>
        <x:v>0.030635</x:v>
      </x:c>
      <x:c r="AB22" s="175" t="n">
        <x:f>IF($A22="","",COUNTIF('Invoice_Allocations'!$C$6:$C$185,$A22))</x:f>
        <x:v>1</x:v>
      </x:c>
      <x:c r="AC22" s="175" t="n">
        <x:f>IF($A22="","",SUMIFS('Invoice_Allocations'!$J$6:$J$185,'Invoice_Allocations'!$C$6:$C$185,$A22))</x:f>
        <x:v>1</x:v>
      </x:c>
      <x:c r="AD22" s="185" t="str">
        <x:f>IF($A22="","",IF($N22="","MISSING_COST_API",IF($AB22=0,"MISSING_INVOICE_ALLOCATION",IF($AB22&gt;1,"DUPLICATE_ALLOCATION",IF($AC22&lt;&gt;1,"INVOICE_NOT_CLOSED","RECONCILED")))))</x:f>
        <x:v>RECONCILED</x:v>
      </x:c>
      <x:c r="AE22" s="175" t="n">
        <x:f>IF($A22="","",IF($AD22="RECONCILED",SUMIFS('Invoice_Allocations'!$N$6:$N$185,'Invoice_Allocations'!$C$6:$C$185,$A22),""))</x:f>
        <x:v>4.53398</x:v>
      </x:c>
      <x:c r="AF22" s="186" t="n">
        <x:f>IF($A22="","",IF(OR($AD22&lt;&gt;"RECONCILED",$N22=""),"",IF($N22=0,IF($AA22=0,0,1),ABS($AA22-$N22)/ABS($N22))))</x:f>
        <x:v>0.024704721275986195</x:v>
      </x:c>
      <x:c r="AG22" s="175" t="n">
        <x:f>IF($A22="","",IF(AND(OR($P22="error",$S22&lt;&gt;""),$E22&lt;&gt;"planned_auxiliary",$E22&lt;&gt;"validation"),1,0))</x:f>
        <x:v>1</x:v>
      </x:c>
      <x:c r="AH22" s="175" t="n">
        <x:f>IF($A22="","",IF(AND($AG22=1,$AE22&lt;&gt;""),$AE22,""))</x:f>
        <x:v>4.53398</x:v>
      </x:c>
      <x:c r="AI22" s="175" t="n">
        <x:f>IF($A22="","",IF(AND($C22&lt;&gt;"",$AJ22=1,$C22&gt;=VLOOKUP($G22,'Provider_Rates'!$A$6:$O$20,11,FALSE),OR(VLOOKUP($G22,'Provider_Rates'!$A$6:$O$20,12,FALSE)="",$C22&lt;=VLOOKUP($G22,'Provider_Rates'!$A$6:$O$20,12,FALSE))),1,0))</x:f>
        <x:v>1</x:v>
      </x:c>
      <x:c r="AJ22" s="175" t="n">
        <x:f>IF($A22="","",IF(COUNTIF('Provider_Rates'!$A$6:$A$20,$G22)=1,1,0))</x:f>
        <x:v>1</x:v>
      </x:c>
      <x:c r="AK22" s="175" t="n">
        <x:f>IF($A22="","",IF(COUNTIF('Jobs'!$A$6:$A$65,$B22)=1,1,0))</x:f>
        <x:v>1</x:v>
      </x:c>
      <x:c r="AL22" s="175" t="n">
        <x:f>IF($A22="","",MAX(COUNTIF($A$6:$A$185,$A22),COUNTIF($R$6:$R$185,$R22),COUNTIF($W$6:$W$185,$W22)))</x:f>
        <x:v>1</x:v>
      </x:c>
      <x:c r="AM22" s="177" t="n">
        <x:f>IF($A22="","",IF(AND($C22&lt;&gt;"",$D22&gt;=1,$E22&lt;&gt;"",$R22&lt;&gt;"",$W22&lt;&gt;"",$I22&gt;=0,$J22&gt;=0,$K22&gt;=0,$L22&gt;=0,$M22&gt;=0,$N22&lt;&gt;"",$O22&gt;0,OR($S22="",AND($T22&lt;&gt;"",COUNTIF($R$6:$R$185,$T22)=1)),OR($M22=0,AND($H22&lt;&gt;"",$H22&lt;&gt;"none"))),1,0))</x:f>
        <x:v>1</x:v>
      </x:c>
    </x:row>
    <x:row r="23">
      <x:c r="A23" s="118" t="str">
        <x:v>U-0018</x:v>
      </x:c>
      <x:c r="B23" s="118" t="str">
        <x:v>J-A005-01</x:v>
      </x:c>
      <x:c r="C23" s="132" t="n">
        <x:v>46147</x:v>
      </x:c>
      <x:c r="D23" s="173" t="n">
        <x:v>1</x:v>
      </x:c>
      <x:c r="E23" s="118" t="str">
        <x:v>primary</x:v>
      </x:c>
      <x:c r="F23" s="118" t="str">
        <x:v>OpenAI</x:v>
      </x:c>
      <x:c r="G23" s="118" t="str">
        <x:v>OAI_FLEX</x:v>
      </x:c>
      <x:c r="H23" s="118" t="str">
        <x:v>none</x:v>
      </x:c>
      <x:c r="I23" s="173" t="n">
        <x:v>8850</x:v>
      </x:c>
      <x:c r="J23" s="173" t="n">
        <x:v>2400</x:v>
      </x:c>
      <x:c r="K23" s="173" t="n">
        <x:v>600</x:v>
      </x:c>
      <x:c r="L23" s="173" t="n">
        <x:v>1210</x:v>
      </x:c>
      <x:c r="M23" s="173" t="n">
        <x:v>0</x:v>
      </x:c>
      <x:c r="N23" s="183" t="n">
        <x:v>0.016929</x:v>
      </x:c>
      <x:c r="O23" s="174" t="n">
        <x:v>148</x:v>
      </x:c>
      <x:c r="P23" s="118" t="str">
        <x:v>success</x:v>
      </x:c>
      <x:c r="Q23" s="118" t="str"/>
      <x:c r="R23" s="118" t="str">
        <x:v>REQ-0018</x:v>
      </x:c>
      <x:c r="S23" s="118" t="str"/>
      <x:c r="T23" s="118" t="str"/>
      <x:c r="U23" s="118" t="str">
        <x:v>sdk-illustrative-1.0</x:v>
      </x:c>
      <x:c r="V23" s="118" t="str">
        <x:v>prompt-v2</x:v>
      </x:c>
      <x:c r="W23" s="118" t="str">
        <x:v>usage:REQ-0018</x:v>
      </x:c>
      <x:c r="X23" s="184" t="n">
        <x:f>IF($A23="","",IF($AJ23&lt;&gt;1,"",($I23/1000000)*VLOOKUP($G23,'Provider_Rates'!$A$6:$O$20,5,FALSE)+($J23/1000000)*VLOOKUP($G23,'Provider_Rates'!$A$6:$O$20,6,FALSE)+($K23/1000000)*VLOOKUP($G23,'Provider_Rates'!$A$6:$O$20,7,FALSE)+($L23/1000000)*VLOOKUP($G23,'Provider_Rates'!$A$6:$O$20,8,FALSE)))</x:f>
        <x:v>0.0171</x:v>
      </x:c>
      <x:c r="Y23" s="184" t="n">
        <x:f>IF($A23="","",IF($M23=0,0,IF(AND($AJ23=1,$H23&lt;&gt;"",$H23&lt;&gt;"none",$H23=VLOOKUP($G23,'Provider_Rates'!$A$6:$O$20,9,FALSE)),$M23*VLOOKUP($G23,'Provider_Rates'!$A$6:$O$20,10,FALSE),0)))</x:f>
        <x:v>0</x:v>
      </x:c>
      <x:c r="Z23" s="184" t="str">
        <x:f>IF($A23="","",IF(OR($X23="",$Y23=""),"",$X23+$Y23))</x:f>
      </x:c>
      <x:c r="AA23" s="184" t="n">
        <x:f>IF($A23="","",SUMIFS('Invoice_Allocations'!$D$6:$D$185,'Invoice_Allocations'!$C$6:$C$185,$A23))</x:f>
        <x:v>0.016511</x:v>
      </x:c>
      <x:c r="AB23" s="175" t="n">
        <x:f>IF($A23="","",COUNTIF('Invoice_Allocations'!$C$6:$C$185,$A23))</x:f>
        <x:v>1</x:v>
      </x:c>
      <x:c r="AC23" s="175" t="n">
        <x:f>IF($A23="","",SUMIFS('Invoice_Allocations'!$J$6:$J$185,'Invoice_Allocations'!$C$6:$C$185,$A23))</x:f>
        <x:v>1</x:v>
      </x:c>
      <x:c r="AD23" s="185" t="str">
        <x:f>IF($A23="","",IF($N23="","MISSING_COST_API",IF($AB23=0,"MISSING_INVOICE_ALLOCATION",IF($AB23&gt;1,"DUPLICATE_ALLOCATION",IF($AC23&lt;&gt;1,"INVOICE_NOT_CLOSED","RECONCILED")))))</x:f>
        <x:v>RECONCILED</x:v>
      </x:c>
      <x:c r="AE23" s="175" t="n">
        <x:f>IF($A23="","",IF($AD23="RECONCILED",SUMIFS('Invoice_Allocations'!$N$6:$N$185,'Invoice_Allocations'!$C$6:$C$185,$A23),""))</x:f>
        <x:v>2.4436280000000004</x:v>
      </x:c>
      <x:c r="AF23" s="186" t="n">
        <x:f>IF($A23="","",IF(OR($AD23&lt;&gt;"RECONCILED",$N23=""),"",IF($N23=0,IF($AA23=0,0,1),ABS($AA23-$N23)/ABS($N23))))</x:f>
        <x:v>0.024691358024691253</x:v>
      </x:c>
      <x:c r="AG23" s="175" t="n">
        <x:f>IF($A23="","",IF(AND(OR($P23="error",$S23&lt;&gt;""),$E23&lt;&gt;"planned_auxiliary",$E23&lt;&gt;"validation"),1,0))</x:f>
        <x:v>0</x:v>
      </x:c>
      <x:c r="AH23" s="175" t="str">
        <x:f>IF($A23="","",IF(AND($AG23=1,$AE23&lt;&gt;""),$AE23,""))</x:f>
      </x:c>
      <x:c r="AI23" s="175" t="n">
        <x:f>IF($A23="","",IF(AND($C23&lt;&gt;"",$AJ23=1,$C23&gt;=VLOOKUP($G23,'Provider_Rates'!$A$6:$O$20,11,FALSE),OR(VLOOKUP($G23,'Provider_Rates'!$A$6:$O$20,12,FALSE)="",$C23&lt;=VLOOKUP($G23,'Provider_Rates'!$A$6:$O$20,12,FALSE))),1,0))</x:f>
        <x:v>1</x:v>
      </x:c>
      <x:c r="AJ23" s="175" t="n">
        <x:f>IF($A23="","",IF(COUNTIF('Provider_Rates'!$A$6:$A$20,$G23)=1,1,0))</x:f>
        <x:v>1</x:v>
      </x:c>
      <x:c r="AK23" s="175" t="n">
        <x:f>IF($A23="","",IF(COUNTIF('Jobs'!$A$6:$A$65,$B23)=1,1,0))</x:f>
        <x:v>1</x:v>
      </x:c>
      <x:c r="AL23" s="175" t="n">
        <x:f>IF($A23="","",MAX(COUNTIF($A$6:$A$185,$A23),COUNTIF($R$6:$R$185,$R23),COUNTIF($W$6:$W$185,$W23)))</x:f>
        <x:v>1</x:v>
      </x:c>
      <x:c r="AM23" s="177" t="n">
        <x:f>IF($A23="","",IF(AND($C23&lt;&gt;"",$D23&gt;=1,$E23&lt;&gt;"",$R23&lt;&gt;"",$W23&lt;&gt;"",$I23&gt;=0,$J23&gt;=0,$K23&gt;=0,$L23&gt;=0,$M23&gt;=0,$N23&lt;&gt;"",$O23&gt;0,OR($S23="",AND($T23&lt;&gt;"",COUNTIF($R$6:$R$185,$T23)=1)),OR($M23=0,AND($H23&lt;&gt;"",$H23&lt;&gt;"none"))),1,0))</x:f>
        <x:v>1</x:v>
      </x:c>
    </x:row>
    <x:row r="24">
      <x:c r="A24" s="118" t="str">
        <x:v>U-0019</x:v>
      </x:c>
      <x:c r="B24" s="118" t="str">
        <x:v>J-A005-02</x:v>
      </x:c>
      <x:c r="C24" s="132" t="n">
        <x:v>46178</x:v>
      </x:c>
      <x:c r="D24" s="173" t="n">
        <x:v>1</x:v>
      </x:c>
      <x:c r="E24" s="118" t="str">
        <x:v>primary</x:v>
      </x:c>
      <x:c r="F24" s="118" t="str">
        <x:v>OpenAI</x:v>
      </x:c>
      <x:c r="G24" s="118" t="str">
        <x:v>OAI_FLEX</x:v>
      </x:c>
      <x:c r="H24" s="118" t="str">
        <x:v>none</x:v>
      </x:c>
      <x:c r="I24" s="173" t="n">
        <x:v>9400</x:v>
      </x:c>
      <x:c r="J24" s="173" t="n">
        <x:v>2800</x:v>
      </x:c>
      <x:c r="K24" s="173" t="n">
        <x:v>600</x:v>
      </x:c>
      <x:c r="L24" s="173" t="n">
        <x:v>1390</x:v>
      </x:c>
      <x:c r="M24" s="173" t="n">
        <x:v>0</x:v>
      </x:c>
      <x:c r="N24" s="183" t="n">
        <x:v>0.01877</x:v>
      </x:c>
      <x:c r="O24" s="174" t="n">
        <x:v>148</x:v>
      </x:c>
      <x:c r="P24" s="118" t="str">
        <x:v>success</x:v>
      </x:c>
      <x:c r="Q24" s="118" t="str"/>
      <x:c r="R24" s="118" t="str">
        <x:v>REQ-0019</x:v>
      </x:c>
      <x:c r="S24" s="118" t="str"/>
      <x:c r="T24" s="118" t="str"/>
      <x:c r="U24" s="118" t="str">
        <x:v>sdk-illustrative-1.0</x:v>
      </x:c>
      <x:c r="V24" s="118" t="str">
        <x:v>prompt-v2</x:v>
      </x:c>
      <x:c r="W24" s="118" t="str">
        <x:v>usage:REQ-0019</x:v>
      </x:c>
      <x:c r="X24" s="184" t="n">
        <x:f>IF($A24="","",IF($AJ24&lt;&gt;1,"",($I24/1000000)*VLOOKUP($G24,'Provider_Rates'!$A$6:$O$20,5,FALSE)+($J24/1000000)*VLOOKUP($G24,'Provider_Rates'!$A$6:$O$20,6,FALSE)+($K24/1000000)*VLOOKUP($G24,'Provider_Rates'!$A$6:$O$20,7,FALSE)+($L24/1000000)*VLOOKUP($G24,'Provider_Rates'!$A$6:$O$20,8,FALSE)))</x:f>
        <x:v>0.018770000000000002</x:v>
      </x:c>
      <x:c r="Y24" s="184" t="n">
        <x:f>IF($A24="","",IF($M24=0,0,IF(AND($AJ24=1,$H24&lt;&gt;"",$H24&lt;&gt;"none",$H24=VLOOKUP($G24,'Provider_Rates'!$A$6:$O$20,9,FALSE)),$M24*VLOOKUP($G24,'Provider_Rates'!$A$6:$O$20,10,FALSE),0)))</x:f>
        <x:v>0</x:v>
      </x:c>
      <x:c r="Z24" s="184" t="str">
        <x:f>IF($A24="","",IF(OR($X24="",$Y24=""),"",$X24+$Y24))</x:f>
      </x:c>
      <x:c r="AA24" s="184" t="n">
        <x:f>IF($A24="","",SUMIFS('Invoice_Allocations'!$D$6:$D$185,'Invoice_Allocations'!$C$6:$C$185,$A24))</x:f>
        <x:v>0.018306</x:v>
      </x:c>
      <x:c r="AB24" s="175" t="n">
        <x:f>IF($A24="","",COUNTIF('Invoice_Allocations'!$C$6:$C$185,$A24))</x:f>
        <x:v>1</x:v>
      </x:c>
      <x:c r="AC24" s="175" t="n">
        <x:f>IF($A24="","",SUMIFS('Invoice_Allocations'!$J$6:$J$185,'Invoice_Allocations'!$C$6:$C$185,$A24))</x:f>
        <x:v>1</x:v>
      </x:c>
      <x:c r="AD24" s="185" t="str">
        <x:f>IF($A24="","",IF($N24="","MISSING_COST_API",IF($AB24=0,"MISSING_INVOICE_ALLOCATION",IF($AB24&gt;1,"DUPLICATE_ALLOCATION",IF($AC24&lt;&gt;1,"INVOICE_NOT_CLOSED","RECONCILED")))))</x:f>
        <x:v>RECONCILED</x:v>
      </x:c>
      <x:c r="AE24" s="175" t="n">
        <x:f>IF($A24="","",IF($AD24="RECONCILED",SUMIFS('Invoice_Allocations'!$N$6:$N$185,'Invoice_Allocations'!$C$6:$C$185,$A24),""))</x:f>
        <x:v>2.709288</x:v>
      </x:c>
      <x:c r="AF24" s="186" t="n">
        <x:f>IF($A24="","",IF(OR($AD24&lt;&gt;"RECONCILED",$N24=""),"",IF($N24=0,IF($AA24=0,0,1),ABS($AA24-$N24)/ABS($N24))))</x:f>
        <x:v>0.0247202983484283</x:v>
      </x:c>
      <x:c r="AG24" s="175" t="n">
        <x:f>IF($A24="","",IF(AND(OR($P24="error",$S24&lt;&gt;""),$E24&lt;&gt;"planned_auxiliary",$E24&lt;&gt;"validation"),1,0))</x:f>
        <x:v>0</x:v>
      </x:c>
      <x:c r="AH24" s="175" t="str">
        <x:f>IF($A24="","",IF(AND($AG24=1,$AE24&lt;&gt;""),$AE24,""))</x:f>
      </x:c>
      <x:c r="AI24" s="175" t="n">
        <x:f>IF($A24="","",IF(AND($C24&lt;&gt;"",$AJ24=1,$C24&gt;=VLOOKUP($G24,'Provider_Rates'!$A$6:$O$20,11,FALSE),OR(VLOOKUP($G24,'Provider_Rates'!$A$6:$O$20,12,FALSE)="",$C24&lt;=VLOOKUP($G24,'Provider_Rates'!$A$6:$O$20,12,FALSE))),1,0))</x:f>
        <x:v>1</x:v>
      </x:c>
      <x:c r="AJ24" s="175" t="n">
        <x:f>IF($A24="","",IF(COUNTIF('Provider_Rates'!$A$6:$A$20,$G24)=1,1,0))</x:f>
        <x:v>1</x:v>
      </x:c>
      <x:c r="AK24" s="175" t="n">
        <x:f>IF($A24="","",IF(COUNTIF('Jobs'!$A$6:$A$65,$B24)=1,1,0))</x:f>
        <x:v>1</x:v>
      </x:c>
      <x:c r="AL24" s="175" t="n">
        <x:f>IF($A24="","",MAX(COUNTIF($A$6:$A$185,$A24),COUNTIF($R$6:$R$185,$R24),COUNTIF($W$6:$W$185,$W24)))</x:f>
        <x:v>1</x:v>
      </x:c>
      <x:c r="AM24" s="177" t="n">
        <x:f>IF($A24="","",IF(AND($C24&lt;&gt;"",$D24&gt;=1,$E24&lt;&gt;"",$R24&lt;&gt;"",$W24&lt;&gt;"",$I24&gt;=0,$J24&gt;=0,$K24&gt;=0,$L24&gt;=0,$M24&gt;=0,$N24&lt;&gt;"",$O24&gt;0,OR($S24="",AND($T24&lt;&gt;"",COUNTIF($R$6:$R$185,$T24)=1)),OR($M24=0,AND($H24&lt;&gt;"",$H24&lt;&gt;"none"))),1,0))</x:f>
        <x:v>1</x:v>
      </x:c>
    </x:row>
    <x:row r="25">
      <x:c r="A25" s="118" t="str">
        <x:v>U-0020</x:v>
      </x:c>
      <x:c r="B25" s="118" t="str">
        <x:v>J-A005-03</x:v>
      </x:c>
      <x:c r="C25" s="132" t="n">
        <x:v>46208</x:v>
      </x:c>
      <x:c r="D25" s="173" t="n">
        <x:v>1</x:v>
      </x:c>
      <x:c r="E25" s="118" t="str">
        <x:v>primary</x:v>
      </x:c>
      <x:c r="F25" s="118" t="str">
        <x:v>OpenAI</x:v>
      </x:c>
      <x:c r="G25" s="118" t="str">
        <x:v>OAI_FLEX</x:v>
      </x:c>
      <x:c r="H25" s="118" t="str">
        <x:v>none</x:v>
      </x:c>
      <x:c r="I25" s="173" t="n">
        <x:v>7200</x:v>
      </x:c>
      <x:c r="J25" s="173" t="n">
        <x:v>3200</x:v>
      </x:c>
      <x:c r="K25" s="173" t="n">
        <x:v>600</x:v>
      </x:c>
      <x:c r="L25" s="173" t="n">
        <x:v>850</x:v>
      </x:c>
      <x:c r="M25" s="173" t="n">
        <x:v>0</x:v>
      </x:c>
      <x:c r="N25" s="183" t="n">
        <x:v>0.013504</x:v>
      </x:c>
      <x:c r="O25" s="174" t="n">
        <x:v>148</x:v>
      </x:c>
      <x:c r="P25" s="118" t="str">
        <x:v>success</x:v>
      </x:c>
      <x:c r="Q25" s="118" t="str"/>
      <x:c r="R25" s="118" t="str">
        <x:v>REQ-0020</x:v>
      </x:c>
      <x:c r="S25" s="118" t="str"/>
      <x:c r="T25" s="118" t="str"/>
      <x:c r="U25" s="118" t="str">
        <x:v>sdk-illustrative-1.0</x:v>
      </x:c>
      <x:c r="V25" s="118" t="str">
        <x:v>prompt-v2</x:v>
      </x:c>
      <x:c r="W25" s="118" t="str">
        <x:v>usage:REQ-0020</x:v>
      </x:c>
      <x:c r="X25" s="184" t="n">
        <x:f>IF($A25="","",IF($AJ25&lt;&gt;1,"",($I25/1000000)*VLOOKUP($G25,'Provider_Rates'!$A$6:$O$20,5,FALSE)+($J25/1000000)*VLOOKUP($G25,'Provider_Rates'!$A$6:$O$20,6,FALSE)+($K25/1000000)*VLOOKUP($G25,'Provider_Rates'!$A$6:$O$20,7,FALSE)+($L25/1000000)*VLOOKUP($G25,'Provider_Rates'!$A$6:$O$20,8,FALSE)))</x:f>
        <x:v>0.01337</x:v>
      </x:c>
      <x:c r="Y25" s="184" t="n">
        <x:f>IF($A25="","",IF($M25=0,0,IF(AND($AJ25=1,$H25&lt;&gt;"",$H25&lt;&gt;"none",$H25=VLOOKUP($G25,'Provider_Rates'!$A$6:$O$20,9,FALSE)),$M25*VLOOKUP($G25,'Provider_Rates'!$A$6:$O$20,10,FALSE),0)))</x:f>
        <x:v>0</x:v>
      </x:c>
      <x:c r="Z25" s="184" t="str">
        <x:f>IF($A25="","",IF(OR($X25="",$Y25=""),"",$X25+$Y25))</x:f>
      </x:c>
      <x:c r="AA25" s="184" t="n">
        <x:f>IF($A25="","",SUMIFS('Invoice_Allocations'!$D$6:$D$185,'Invoice_Allocations'!$C$6:$C$185,$A25))</x:f>
        <x:v>0.01317</x:v>
      </x:c>
      <x:c r="AB25" s="175" t="n">
        <x:f>IF($A25="","",COUNTIF('Invoice_Allocations'!$C$6:$C$185,$A25))</x:f>
        <x:v>1</x:v>
      </x:c>
      <x:c r="AC25" s="175" t="n">
        <x:f>IF($A25="","",SUMIFS('Invoice_Allocations'!$J$6:$J$185,'Invoice_Allocations'!$C$6:$C$185,$A25))</x:f>
        <x:v>1</x:v>
      </x:c>
      <x:c r="AD25" s="185" t="str">
        <x:f>IF($A25="","",IF($N25="","MISSING_COST_API",IF($AB25=0,"MISSING_INVOICE_ALLOCATION",IF($AB25&gt;1,"DUPLICATE_ALLOCATION",IF($AC25&lt;&gt;1,"INVOICE_NOT_CLOSED","RECONCILED")))))</x:f>
        <x:v>RECONCILED</x:v>
      </x:c>
      <x:c r="AE25" s="175" t="n">
        <x:f>IF($A25="","",IF($AD25="RECONCILED",SUMIFS('Invoice_Allocations'!$N$6:$N$185,'Invoice_Allocations'!$C$6:$C$185,$A25),""))</x:f>
        <x:v>1.94916</x:v>
      </x:c>
      <x:c r="AF25" s="186" t="n">
        <x:f>IF($A25="","",IF(OR($AD25&lt;&gt;"RECONCILED",$N25=""),"",IF($N25=0,IF($AA25=0,0,1),ABS($AA25-$N25)/ABS($N25))))</x:f>
        <x:v>0.024733412322274953</x:v>
      </x:c>
      <x:c r="AG25" s="175" t="n">
        <x:f>IF($A25="","",IF(AND(OR($P25="error",$S25&lt;&gt;""),$E25&lt;&gt;"planned_auxiliary",$E25&lt;&gt;"validation"),1,0))</x:f>
        <x:v>0</x:v>
      </x:c>
      <x:c r="AH25" s="175" t="str">
        <x:f>IF($A25="","",IF(AND($AG25=1,$AE25&lt;&gt;""),$AE25,""))</x:f>
      </x:c>
      <x:c r="AI25" s="175" t="n">
        <x:f>IF($A25="","",IF(AND($C25&lt;&gt;"",$AJ25=1,$C25&gt;=VLOOKUP($G25,'Provider_Rates'!$A$6:$O$20,11,FALSE),OR(VLOOKUP($G25,'Provider_Rates'!$A$6:$O$20,12,FALSE)="",$C25&lt;=VLOOKUP($G25,'Provider_Rates'!$A$6:$O$20,12,FALSE))),1,0))</x:f>
        <x:v>1</x:v>
      </x:c>
      <x:c r="AJ25" s="175" t="n">
        <x:f>IF($A25="","",IF(COUNTIF('Provider_Rates'!$A$6:$A$20,$G25)=1,1,0))</x:f>
        <x:v>1</x:v>
      </x:c>
      <x:c r="AK25" s="175" t="n">
        <x:f>IF($A25="","",IF(COUNTIF('Jobs'!$A$6:$A$65,$B25)=1,1,0))</x:f>
        <x:v>1</x:v>
      </x:c>
      <x:c r="AL25" s="175" t="n">
        <x:f>IF($A25="","",MAX(COUNTIF($A$6:$A$185,$A25),COUNTIF($R$6:$R$185,$R25),COUNTIF($W$6:$W$185,$W25)))</x:f>
        <x:v>1</x:v>
      </x:c>
      <x:c r="AM25" s="177" t="n">
        <x:f>IF($A25="","",IF(AND($C25&lt;&gt;"",$D25&gt;=1,$E25&lt;&gt;"",$R25&lt;&gt;"",$W25&lt;&gt;"",$I25&gt;=0,$J25&gt;=0,$K25&gt;=0,$L25&gt;=0,$M25&gt;=0,$N25&lt;&gt;"",$O25&gt;0,OR($S25="",AND($T25&lt;&gt;"",COUNTIF($R$6:$R$185,$T25)=1)),OR($M25=0,AND($H25&lt;&gt;"",$H25&lt;&gt;"none"))),1,0))</x:f>
        <x:v>1</x:v>
      </x:c>
    </x:row>
    <x:row r="26">
      <x:c r="A26" s="118" t="str">
        <x:v>U-0021</x:v>
      </x:c>
      <x:c r="B26" s="118" t="str">
        <x:v>J-A006-01</x:v>
      </x:c>
      <x:c r="C26" s="132" t="n">
        <x:v>46147</x:v>
      </x:c>
      <x:c r="D26" s="173" t="n">
        <x:v>1</x:v>
      </x:c>
      <x:c r="E26" s="118" t="str">
        <x:v>primary</x:v>
      </x:c>
      <x:c r="F26" s="118" t="str">
        <x:v>OpenAI</x:v>
      </x:c>
      <x:c r="G26" s="118" t="str">
        <x:v>OAI_FLEX</x:v>
      </x:c>
      <x:c r="H26" s="118" t="str">
        <x:v>none</x:v>
      </x:c>
      <x:c r="I26" s="173" t="n">
        <x:v>7750</x:v>
      </x:c>
      <x:c r="J26" s="173" t="n">
        <x:v>2400</x:v>
      </x:c>
      <x:c r="K26" s="173" t="n">
        <x:v>600</x:v>
      </x:c>
      <x:c r="L26" s="173" t="n">
        <x:v>1030</x:v>
      </x:c>
      <x:c r="M26" s="173" t="n">
        <x:v>0</x:v>
      </x:c>
      <x:c r="N26" s="183" t="n">
        <x:v>0.014771</x:v>
      </x:c>
      <x:c r="O26" s="174" t="n">
        <x:v>148</x:v>
      </x:c>
      <x:c r="P26" s="118" t="str">
        <x:v>success</x:v>
      </x:c>
      <x:c r="Q26" s="118" t="str"/>
      <x:c r="R26" s="118" t="str">
        <x:v>REQ-0021</x:v>
      </x:c>
      <x:c r="S26" s="118" t="str"/>
      <x:c r="T26" s="118" t="str"/>
      <x:c r="U26" s="118" t="str">
        <x:v>sdk-illustrative-1.0</x:v>
      </x:c>
      <x:c r="V26" s="118" t="str">
        <x:v>prompt-v2</x:v>
      </x:c>
      <x:c r="W26" s="118" t="str">
        <x:v>usage:REQ-0021</x:v>
      </x:c>
      <x:c r="X26" s="184" t="n">
        <x:f>IF($A26="","",IF($AJ26&lt;&gt;1,"",($I26/1000000)*VLOOKUP($G26,'Provider_Rates'!$A$6:$O$20,5,FALSE)+($J26/1000000)*VLOOKUP($G26,'Provider_Rates'!$A$6:$O$20,6,FALSE)+($K26/1000000)*VLOOKUP($G26,'Provider_Rates'!$A$6:$O$20,7,FALSE)+($L26/1000000)*VLOOKUP($G26,'Provider_Rates'!$A$6:$O$20,8,FALSE)))</x:f>
        <x:v>0.014920000000000003</x:v>
      </x:c>
      <x:c r="Y26" s="184" t="n">
        <x:f>IF($A26="","",IF($M26=0,0,IF(AND($AJ26=1,$H26&lt;&gt;"",$H26&lt;&gt;"none",$H26=VLOOKUP($G26,'Provider_Rates'!$A$6:$O$20,9,FALSE)),$M26*VLOOKUP($G26,'Provider_Rates'!$A$6:$O$20,10,FALSE),0)))</x:f>
        <x:v>0</x:v>
      </x:c>
      <x:c r="Z26" s="184" t="str">
        <x:f>IF($A26="","",IF(OR($X26="",$Y26=""),"",$X26+$Y26))</x:f>
      </x:c>
      <x:c r="AA26" s="184" t="n">
        <x:f>IF($A26="","",SUMIFS('Invoice_Allocations'!$D$6:$D$185,'Invoice_Allocations'!$C$6:$C$185,$A26))</x:f>
        <x:v>0.014406</x:v>
      </x:c>
      <x:c r="AB26" s="175" t="n">
        <x:f>IF($A26="","",COUNTIF('Invoice_Allocations'!$C$6:$C$185,$A26))</x:f>
        <x:v>1</x:v>
      </x:c>
      <x:c r="AC26" s="175" t="n">
        <x:f>IF($A26="","",SUMIFS('Invoice_Allocations'!$J$6:$J$185,'Invoice_Allocations'!$C$6:$C$185,$A26))</x:f>
        <x:v>1</x:v>
      </x:c>
      <x:c r="AD26" s="185" t="str">
        <x:f>IF($A26="","",IF($N26="","MISSING_COST_API",IF($AB26=0,"MISSING_INVOICE_ALLOCATION",IF($AB26&gt;1,"DUPLICATE_ALLOCATION",IF($AC26&lt;&gt;1,"INVOICE_NOT_CLOSED","RECONCILED")))))</x:f>
        <x:v>RECONCILED</x:v>
      </x:c>
      <x:c r="AE26" s="175" t="n">
        <x:f>IF($A26="","",IF($AD26="RECONCILED",SUMIFS('Invoice_Allocations'!$N$6:$N$185,'Invoice_Allocations'!$C$6:$C$185,$A26),""))</x:f>
        <x:v>2.132088</x:v>
      </x:c>
      <x:c r="AF26" s="186" t="n">
        <x:f>IF($A26="","",IF(OR($AD26&lt;&gt;"RECONCILED",$N26=""),"",IF($N26=0,IF($AA26=0,0,1),ABS($AA26-$N26)/ABS($N26))))</x:f>
        <x:v>0.024710581544919032</x:v>
      </x:c>
      <x:c r="AG26" s="175" t="n">
        <x:f>IF($A26="","",IF(AND(OR($P26="error",$S26&lt;&gt;""),$E26&lt;&gt;"planned_auxiliary",$E26&lt;&gt;"validation"),1,0))</x:f>
        <x:v>0</x:v>
      </x:c>
      <x:c r="AH26" s="175" t="str">
        <x:f>IF($A26="","",IF(AND($AG26=1,$AE26&lt;&gt;""),$AE26,""))</x:f>
      </x:c>
      <x:c r="AI26" s="175" t="n">
        <x:f>IF($A26="","",IF(AND($C26&lt;&gt;"",$AJ26=1,$C26&gt;=VLOOKUP($G26,'Provider_Rates'!$A$6:$O$20,11,FALSE),OR(VLOOKUP($G26,'Provider_Rates'!$A$6:$O$20,12,FALSE)="",$C26&lt;=VLOOKUP($G26,'Provider_Rates'!$A$6:$O$20,12,FALSE))),1,0))</x:f>
        <x:v>1</x:v>
      </x:c>
      <x:c r="AJ26" s="175" t="n">
        <x:f>IF($A26="","",IF(COUNTIF('Provider_Rates'!$A$6:$A$20,$G26)=1,1,0))</x:f>
        <x:v>1</x:v>
      </x:c>
      <x:c r="AK26" s="175" t="n">
        <x:f>IF($A26="","",IF(COUNTIF('Jobs'!$A$6:$A$65,$B26)=1,1,0))</x:f>
        <x:v>1</x:v>
      </x:c>
      <x:c r="AL26" s="175" t="n">
        <x:f>IF($A26="","",MAX(COUNTIF($A$6:$A$185,$A26),COUNTIF($R$6:$R$185,$R26),COUNTIF($W$6:$W$185,$W26)))</x:f>
        <x:v>1</x:v>
      </x:c>
      <x:c r="AM26" s="177" t="n">
        <x:f>IF($A26="","",IF(AND($C26&lt;&gt;"",$D26&gt;=1,$E26&lt;&gt;"",$R26&lt;&gt;"",$W26&lt;&gt;"",$I26&gt;=0,$J26&gt;=0,$K26&gt;=0,$L26&gt;=0,$M26&gt;=0,$N26&lt;&gt;"",$O26&gt;0,OR($S26="",AND($T26&lt;&gt;"",COUNTIF($R$6:$R$185,$T26)=1)),OR($M26=0,AND($H26&lt;&gt;"",$H26&lt;&gt;"none"))),1,0))</x:f>
        <x:v>1</x:v>
      </x:c>
    </x:row>
    <x:row r="27">
      <x:c r="A27" s="118" t="str">
        <x:v>U-0022</x:v>
      </x:c>
      <x:c r="B27" s="118" t="str">
        <x:v>J-A006-01</x:v>
      </x:c>
      <x:c r="C27" s="132" t="n">
        <x:v>46147</x:v>
      </x:c>
      <x:c r="D27" s="173" t="n">
        <x:v>2</x:v>
      </x:c>
      <x:c r="E27" s="118" t="str">
        <x:v>primary</x:v>
      </x:c>
      <x:c r="F27" s="118" t="str">
        <x:v>OpenAI</x:v>
      </x:c>
      <x:c r="G27" s="118" t="str">
        <x:v>OAI_FLEX</x:v>
      </x:c>
      <x:c r="H27" s="118" t="str">
        <x:v>none</x:v>
      </x:c>
      <x:c r="I27" s="173" t="n">
        <x:v>8300</x:v>
      </x:c>
      <x:c r="J27" s="173" t="n">
        <x:v>2800</x:v>
      </x:c>
      <x:c r="K27" s="173" t="n">
        <x:v>600</x:v>
      </x:c>
      <x:c r="L27" s="173" t="n">
        <x:v>1210</x:v>
      </x:c>
      <x:c r="M27" s="173" t="n">
        <x:v>0</x:v>
      </x:c>
      <x:c r="N27" s="183" t="n">
        <x:v>0.01659</x:v>
      </x:c>
      <x:c r="O27" s="174" t="n">
        <x:v>148</x:v>
      </x:c>
      <x:c r="P27" s="118" t="str">
        <x:v>success</x:v>
      </x:c>
      <x:c r="Q27" s="118" t="str"/>
      <x:c r="R27" s="118" t="str">
        <x:v>REQ-0022</x:v>
      </x:c>
      <x:c r="S27" s="118" t="str">
        <x:v>repair</x:v>
      </x:c>
      <x:c r="T27" s="118" t="str">
        <x:v>REQ-0021</x:v>
      </x:c>
      <x:c r="U27" s="118" t="str">
        <x:v>sdk-illustrative-1.0</x:v>
      </x:c>
      <x:c r="V27" s="118" t="str">
        <x:v>prompt-v2</x:v>
      </x:c>
      <x:c r="W27" s="118" t="str">
        <x:v>usage:REQ-0022</x:v>
      </x:c>
      <x:c r="X27" s="184" t="n">
        <x:f>IF($A27="","",IF($AJ27&lt;&gt;1,"",($I27/1000000)*VLOOKUP($G27,'Provider_Rates'!$A$6:$O$20,5,FALSE)+($J27/1000000)*VLOOKUP($G27,'Provider_Rates'!$A$6:$O$20,6,FALSE)+($K27/1000000)*VLOOKUP($G27,'Provider_Rates'!$A$6:$O$20,7,FALSE)+($L27/1000000)*VLOOKUP($G27,'Provider_Rates'!$A$6:$O$20,8,FALSE)))</x:f>
        <x:v>0.01659</x:v>
      </x:c>
      <x:c r="Y27" s="184" t="n">
        <x:f>IF($A27="","",IF($M27=0,0,IF(AND($AJ27=1,$H27&lt;&gt;"",$H27&lt;&gt;"none",$H27=VLOOKUP($G27,'Provider_Rates'!$A$6:$O$20,9,FALSE)),$M27*VLOOKUP($G27,'Provider_Rates'!$A$6:$O$20,10,FALSE),0)))</x:f>
        <x:v>0</x:v>
      </x:c>
      <x:c r="Z27" s="184" t="str">
        <x:f>IF($A27="","",IF(OR($X27="",$Y27=""),"",$X27+$Y27))</x:f>
      </x:c>
      <x:c r="AA27" s="184" t="n">
        <x:f>IF($A27="","",SUMIFS('Invoice_Allocations'!$D$6:$D$185,'Invoice_Allocations'!$C$6:$C$185,$A27))</x:f>
        <x:v>0.01618</x:v>
      </x:c>
      <x:c r="AB27" s="175" t="n">
        <x:f>IF($A27="","",COUNTIF('Invoice_Allocations'!$C$6:$C$185,$A27))</x:f>
        <x:v>1</x:v>
      </x:c>
      <x:c r="AC27" s="175" t="n">
        <x:f>IF($A27="","",SUMIFS('Invoice_Allocations'!$J$6:$J$185,'Invoice_Allocations'!$C$6:$C$185,$A27))</x:f>
        <x:v>1</x:v>
      </x:c>
      <x:c r="AD27" s="185" t="str">
        <x:f>IF($A27="","",IF($N27="","MISSING_COST_API",IF($AB27=0,"MISSING_INVOICE_ALLOCATION",IF($AB27&gt;1,"DUPLICATE_ALLOCATION",IF($AC27&lt;&gt;1,"INVOICE_NOT_CLOSED","RECONCILED")))))</x:f>
        <x:v>RECONCILED</x:v>
      </x:c>
      <x:c r="AE27" s="175" t="n">
        <x:f>IF($A27="","",IF($AD27="RECONCILED",SUMIFS('Invoice_Allocations'!$N$6:$N$185,'Invoice_Allocations'!$C$6:$C$185,$A27),""))</x:f>
        <x:v>2.39464</x:v>
      </x:c>
      <x:c r="AF27" s="186" t="n">
        <x:f>IF($A27="","",IF(OR($AD27&lt;&gt;"RECONCILED",$N27=""),"",IF($N27=0,IF($AA27=0,0,1),ABS($AA27-$N27)/ABS($N27))))</x:f>
        <x:v>0.02471368294153108</x:v>
      </x:c>
      <x:c r="AG27" s="175" t="n">
        <x:f>IF($A27="","",IF(AND(OR($P27="error",$S27&lt;&gt;""),$E27&lt;&gt;"planned_auxiliary",$E27&lt;&gt;"validation"),1,0))</x:f>
        <x:v>1</x:v>
      </x:c>
      <x:c r="AH27" s="175" t="n">
        <x:f>IF($A27="","",IF(AND($AG27=1,$AE27&lt;&gt;""),$AE27,""))</x:f>
        <x:v>2.39464</x:v>
      </x:c>
      <x:c r="AI27" s="175" t="n">
        <x:f>IF($A27="","",IF(AND($C27&lt;&gt;"",$AJ27=1,$C27&gt;=VLOOKUP($G27,'Provider_Rates'!$A$6:$O$20,11,FALSE),OR(VLOOKUP($G27,'Provider_Rates'!$A$6:$O$20,12,FALSE)="",$C27&lt;=VLOOKUP($G27,'Provider_Rates'!$A$6:$O$20,12,FALSE))),1,0))</x:f>
        <x:v>1</x:v>
      </x:c>
      <x:c r="AJ27" s="175" t="n">
        <x:f>IF($A27="","",IF(COUNTIF('Provider_Rates'!$A$6:$A$20,$G27)=1,1,0))</x:f>
        <x:v>1</x:v>
      </x:c>
      <x:c r="AK27" s="175" t="n">
        <x:f>IF($A27="","",IF(COUNTIF('Jobs'!$A$6:$A$65,$B27)=1,1,0))</x:f>
        <x:v>1</x:v>
      </x:c>
      <x:c r="AL27" s="175" t="n">
        <x:f>IF($A27="","",MAX(COUNTIF($A$6:$A$185,$A27),COUNTIF($R$6:$R$185,$R27),COUNTIF($W$6:$W$185,$W27)))</x:f>
        <x:v>1</x:v>
      </x:c>
      <x:c r="AM27" s="177" t="n">
        <x:f>IF($A27="","",IF(AND($C27&lt;&gt;"",$D27&gt;=1,$E27&lt;&gt;"",$R27&lt;&gt;"",$W27&lt;&gt;"",$I27&gt;=0,$J27&gt;=0,$K27&gt;=0,$L27&gt;=0,$M27&gt;=0,$N27&lt;&gt;"",$O27&gt;0,OR($S27="",AND($T27&lt;&gt;"",COUNTIF($R$6:$R$185,$T27)=1)),OR($M27=0,AND($H27&lt;&gt;"",$H27&lt;&gt;"none"))),1,0))</x:f>
        <x:v>1</x:v>
      </x:c>
    </x:row>
    <x:row r="28">
      <x:c r="A28" s="118" t="str">
        <x:v>U-0023</x:v>
      </x:c>
      <x:c r="B28" s="118" t="str">
        <x:v>J-A006-02</x:v>
      </x:c>
      <x:c r="C28" s="132" t="n">
        <x:v>46178</x:v>
      </x:c>
      <x:c r="D28" s="173" t="n">
        <x:v>1</x:v>
      </x:c>
      <x:c r="E28" s="118" t="str">
        <x:v>primary</x:v>
      </x:c>
      <x:c r="F28" s="118" t="str">
        <x:v>OpenAI</x:v>
      </x:c>
      <x:c r="G28" s="118" t="str">
        <x:v>OAI_FLEX</x:v>
      </x:c>
      <x:c r="H28" s="118" t="str">
        <x:v>none</x:v>
      </x:c>
      <x:c r="I28" s="173" t="n">
        <x:v>8850</x:v>
      </x:c>
      <x:c r="J28" s="173" t="n">
        <x:v>3200</x:v>
      </x:c>
      <x:c r="K28" s="173" t="n">
        <x:v>600</x:v>
      </x:c>
      <x:c r="L28" s="173" t="n">
        <x:v>1390</x:v>
      </x:c>
      <x:c r="M28" s="173" t="n">
        <x:v>0</x:v>
      </x:c>
      <x:c r="N28" s="183" t="n">
        <x:v>0.018443</x:v>
      </x:c>
      <x:c r="O28" s="174" t="n">
        <x:v>148</x:v>
      </x:c>
      <x:c r="P28" s="118" t="str">
        <x:v>success</x:v>
      </x:c>
      <x:c r="Q28" s="118" t="str"/>
      <x:c r="R28" s="118" t="str">
        <x:v>REQ-0023</x:v>
      </x:c>
      <x:c r="S28" s="118" t="str"/>
      <x:c r="T28" s="118" t="str"/>
      <x:c r="U28" s="118" t="str">
        <x:v>sdk-illustrative-1.0</x:v>
      </x:c>
      <x:c r="V28" s="118" t="str">
        <x:v>prompt-v2</x:v>
      </x:c>
      <x:c r="W28" s="118" t="str">
        <x:v>usage:REQ-0023</x:v>
      </x:c>
      <x:c r="X28" s="184" t="n">
        <x:f>IF($A28="","",IF($AJ28&lt;&gt;1,"",($I28/1000000)*VLOOKUP($G28,'Provider_Rates'!$A$6:$O$20,5,FALSE)+($J28/1000000)*VLOOKUP($G28,'Provider_Rates'!$A$6:$O$20,6,FALSE)+($K28/1000000)*VLOOKUP($G28,'Provider_Rates'!$A$6:$O$20,7,FALSE)+($L28/1000000)*VLOOKUP($G28,'Provider_Rates'!$A$6:$O$20,8,FALSE)))</x:f>
        <x:v>0.018260000000000002</x:v>
      </x:c>
      <x:c r="Y28" s="184" t="n">
        <x:f>IF($A28="","",IF($M28=0,0,IF(AND($AJ28=1,$H28&lt;&gt;"",$H28&lt;&gt;"none",$H28=VLOOKUP($G28,'Provider_Rates'!$A$6:$O$20,9,FALSE)),$M28*VLOOKUP($G28,'Provider_Rates'!$A$6:$O$20,10,FALSE),0)))</x:f>
        <x:v>0</x:v>
      </x:c>
      <x:c r="Z28" s="184" t="str">
        <x:f>IF($A28="","",IF(OR($X28="",$Y28=""),"",$X28+$Y28))</x:f>
      </x:c>
      <x:c r="AA28" s="184" t="n">
        <x:f>IF($A28="","",SUMIFS('Invoice_Allocations'!$D$6:$D$185,'Invoice_Allocations'!$C$6:$C$185,$A28))</x:f>
        <x:v>0.017987</x:v>
      </x:c>
      <x:c r="AB28" s="175" t="n">
        <x:f>IF($A28="","",COUNTIF('Invoice_Allocations'!$C$6:$C$185,$A28))</x:f>
        <x:v>1</x:v>
      </x:c>
      <x:c r="AC28" s="175" t="n">
        <x:f>IF($A28="","",SUMIFS('Invoice_Allocations'!$J$6:$J$185,'Invoice_Allocations'!$C$6:$C$185,$A28))</x:f>
        <x:v>1</x:v>
      </x:c>
      <x:c r="AD28" s="185" t="str">
        <x:f>IF($A28="","",IF($N28="","MISSING_COST_API",IF($AB28=0,"MISSING_INVOICE_ALLOCATION",IF($AB28&gt;1,"DUPLICATE_ALLOCATION",IF($AC28&lt;&gt;1,"INVOICE_NOT_CLOSED","RECONCILED")))))</x:f>
        <x:v>RECONCILED</x:v>
      </x:c>
      <x:c r="AE28" s="175" t="n">
        <x:f>IF($A28="","",IF($AD28="RECONCILED",SUMIFS('Invoice_Allocations'!$N$6:$N$185,'Invoice_Allocations'!$C$6:$C$185,$A28),""))</x:f>
        <x:v>2.662076</x:v>
      </x:c>
      <x:c r="AF28" s="186" t="n">
        <x:f>IF($A28="","",IF(OR($AD28&lt;&gt;"RECONCILED",$N28=""),"",IF($N28=0,IF($AA28=0,0,1),ABS($AA28-$N28)/ABS($N28))))</x:f>
        <x:v>0.02472482784796408</x:v>
      </x:c>
      <x:c r="AG28" s="175" t="n">
        <x:f>IF($A28="","",IF(AND(OR($P28="error",$S28&lt;&gt;""),$E28&lt;&gt;"planned_auxiliary",$E28&lt;&gt;"validation"),1,0))</x:f>
        <x:v>0</x:v>
      </x:c>
      <x:c r="AH28" s="175" t="str">
        <x:f>IF($A28="","",IF(AND($AG28=1,$AE28&lt;&gt;""),$AE28,""))</x:f>
      </x:c>
      <x:c r="AI28" s="175" t="n">
        <x:f>IF($A28="","",IF(AND($C28&lt;&gt;"",$AJ28=1,$C28&gt;=VLOOKUP($G28,'Provider_Rates'!$A$6:$O$20,11,FALSE),OR(VLOOKUP($G28,'Provider_Rates'!$A$6:$O$20,12,FALSE)="",$C28&lt;=VLOOKUP($G28,'Provider_Rates'!$A$6:$O$20,12,FALSE))),1,0))</x:f>
        <x:v>1</x:v>
      </x:c>
      <x:c r="AJ28" s="175" t="n">
        <x:f>IF($A28="","",IF(COUNTIF('Provider_Rates'!$A$6:$A$20,$G28)=1,1,0))</x:f>
        <x:v>1</x:v>
      </x:c>
      <x:c r="AK28" s="175" t="n">
        <x:f>IF($A28="","",IF(COUNTIF('Jobs'!$A$6:$A$65,$B28)=1,1,0))</x:f>
        <x:v>1</x:v>
      </x:c>
      <x:c r="AL28" s="175" t="n">
        <x:f>IF($A28="","",MAX(COUNTIF($A$6:$A$185,$A28),COUNTIF($R$6:$R$185,$R28),COUNTIF($W$6:$W$185,$W28)))</x:f>
        <x:v>1</x:v>
      </x:c>
      <x:c r="AM28" s="177" t="n">
        <x:f>IF($A28="","",IF(AND($C28&lt;&gt;"",$D28&gt;=1,$E28&lt;&gt;"",$R28&lt;&gt;"",$W28&lt;&gt;"",$I28&gt;=0,$J28&gt;=0,$K28&gt;=0,$L28&gt;=0,$M28&gt;=0,$N28&lt;&gt;"",$O28&gt;0,OR($S28="",AND($T28&lt;&gt;"",COUNTIF($R$6:$R$185,$T28)=1)),OR($M28=0,AND($H28&lt;&gt;"",$H28&lt;&gt;"none"))),1,0))</x:f>
        <x:v>1</x:v>
      </x:c>
    </x:row>
    <x:row r="29">
      <x:c r="A29" s="118" t="str">
        <x:v>U-0024</x:v>
      </x:c>
      <x:c r="B29" s="118" t="str">
        <x:v>J-A006-03</x:v>
      </x:c>
      <x:c r="C29" s="132" t="n">
        <x:v>46208</x:v>
      </x:c>
      <x:c r="D29" s="173" t="n">
        <x:v>1</x:v>
      </x:c>
      <x:c r="E29" s="118" t="str">
        <x:v>primary</x:v>
      </x:c>
      <x:c r="F29" s="118" t="str">
        <x:v>OpenAI</x:v>
      </x:c>
      <x:c r="G29" s="118" t="str">
        <x:v>OAI_FLEX</x:v>
      </x:c>
      <x:c r="H29" s="118" t="str">
        <x:v>none</x:v>
      </x:c>
      <x:c r="I29" s="173" t="n">
        <x:v>9400</x:v>
      </x:c>
      <x:c r="J29" s="173" t="n">
        <x:v>2400</x:v>
      </x:c>
      <x:c r="K29" s="173" t="n">
        <x:v>600</x:v>
      </x:c>
      <x:c r="L29" s="173" t="n">
        <x:v>850</x:v>
      </x:c>
      <x:c r="M29" s="173" t="n">
        <x:v>0</x:v>
      </x:c>
      <x:c r="N29" s="183" t="n">
        <x:v>0.015335</x:v>
      </x:c>
      <x:c r="O29" s="174" t="n">
        <x:v>148</x:v>
      </x:c>
      <x:c r="P29" s="118" t="str">
        <x:v>success</x:v>
      </x:c>
      <x:c r="Q29" s="118" t="str"/>
      <x:c r="R29" s="118" t="str">
        <x:v>REQ-0024</x:v>
      </x:c>
      <x:c r="S29" s="118" t="str"/>
      <x:c r="T29" s="118" t="str"/>
      <x:c r="U29" s="118" t="str">
        <x:v>sdk-illustrative-1.0</x:v>
      </x:c>
      <x:c r="V29" s="118" t="str">
        <x:v>prompt-v2</x:v>
      </x:c>
      <x:c r="W29" s="118" t="str">
        <x:v>usage:REQ-0024</x:v>
      </x:c>
      <x:c r="X29" s="184" t="n">
        <x:f>IF($A29="","",IF($AJ29&lt;&gt;1,"",($I29/1000000)*VLOOKUP($G29,'Provider_Rates'!$A$6:$O$20,5,FALSE)+($J29/1000000)*VLOOKUP($G29,'Provider_Rates'!$A$6:$O$20,6,FALSE)+($K29/1000000)*VLOOKUP($G29,'Provider_Rates'!$A$6:$O$20,7,FALSE)+($L29/1000000)*VLOOKUP($G29,'Provider_Rates'!$A$6:$O$20,8,FALSE)))</x:f>
        <x:v>0.01549</x:v>
      </x:c>
      <x:c r="Y29" s="184" t="n">
        <x:f>IF($A29="","",IF($M29=0,0,IF(AND($AJ29=1,$H29&lt;&gt;"",$H29&lt;&gt;"none",$H29=VLOOKUP($G29,'Provider_Rates'!$A$6:$O$20,9,FALSE)),$M29*VLOOKUP($G29,'Provider_Rates'!$A$6:$O$20,10,FALSE),0)))</x:f>
        <x:v>0</x:v>
      </x:c>
      <x:c r="Z29" s="184" t="str">
        <x:f>IF($A29="","",IF(OR($X29="",$Y29=""),"",$X29+$Y29))</x:f>
      </x:c>
      <x:c r="AA29" s="184" t="n">
        <x:f>IF($A29="","",SUMIFS('Invoice_Allocations'!$D$6:$D$185,'Invoice_Allocations'!$C$6:$C$185,$A29))</x:f>
        <x:v>0.014956</x:v>
      </x:c>
      <x:c r="AB29" s="175" t="n">
        <x:f>IF($A29="","",COUNTIF('Invoice_Allocations'!$C$6:$C$185,$A29))</x:f>
        <x:v>1</x:v>
      </x:c>
      <x:c r="AC29" s="175" t="n">
        <x:f>IF($A29="","",SUMIFS('Invoice_Allocations'!$J$6:$J$185,'Invoice_Allocations'!$C$6:$C$185,$A29))</x:f>
        <x:v>1</x:v>
      </x:c>
      <x:c r="AD29" s="185" t="str">
        <x:f>IF($A29="","",IF($N29="","MISSING_COST_API",IF($AB29=0,"MISSING_INVOICE_ALLOCATION",IF($AB29&gt;1,"DUPLICATE_ALLOCATION",IF($AC29&lt;&gt;1,"INVOICE_NOT_CLOSED","RECONCILED")))))</x:f>
        <x:v>RECONCILED</x:v>
      </x:c>
      <x:c r="AE29" s="175" t="n">
        <x:f>IF($A29="","",IF($AD29="RECONCILED",SUMIFS('Invoice_Allocations'!$N$6:$N$185,'Invoice_Allocations'!$C$6:$C$185,$A29),""))</x:f>
        <x:v>2.213488</x:v>
      </x:c>
      <x:c r="AF29" s="186" t="n">
        <x:f>IF($A29="","",IF(OR($AD29&lt;&gt;"RECONCILED",$N29=""),"",IF($N29=0,IF($AA29=0,0,1),ABS($AA29-$N29)/ABS($N29))))</x:f>
        <x:v>0.024714704923377837</x:v>
      </x:c>
      <x:c r="AG29" s="175" t="n">
        <x:f>IF($A29="","",IF(AND(OR($P29="error",$S29&lt;&gt;""),$E29&lt;&gt;"planned_auxiliary",$E29&lt;&gt;"validation"),1,0))</x:f>
        <x:v>0</x:v>
      </x:c>
      <x:c r="AH29" s="175" t="str">
        <x:f>IF($A29="","",IF(AND($AG29=1,$AE29&lt;&gt;""),$AE29,""))</x:f>
      </x:c>
      <x:c r="AI29" s="175" t="n">
        <x:f>IF($A29="","",IF(AND($C29&lt;&gt;"",$AJ29=1,$C29&gt;=VLOOKUP($G29,'Provider_Rates'!$A$6:$O$20,11,FALSE),OR(VLOOKUP($G29,'Provider_Rates'!$A$6:$O$20,12,FALSE)="",$C29&lt;=VLOOKUP($G29,'Provider_Rates'!$A$6:$O$20,12,FALSE))),1,0))</x:f>
        <x:v>1</x:v>
      </x:c>
      <x:c r="AJ29" s="175" t="n">
        <x:f>IF($A29="","",IF(COUNTIF('Provider_Rates'!$A$6:$A$20,$G29)=1,1,0))</x:f>
        <x:v>1</x:v>
      </x:c>
      <x:c r="AK29" s="175" t="n">
        <x:f>IF($A29="","",IF(COUNTIF('Jobs'!$A$6:$A$65,$B29)=1,1,0))</x:f>
        <x:v>1</x:v>
      </x:c>
      <x:c r="AL29" s="175" t="n">
        <x:f>IF($A29="","",MAX(COUNTIF($A$6:$A$185,$A29),COUNTIF($R$6:$R$185,$R29),COUNTIF($W$6:$W$185,$W29)))</x:f>
        <x:v>1</x:v>
      </x:c>
      <x:c r="AM29" s="177" t="n">
        <x:f>IF($A29="","",IF(AND($C29&lt;&gt;"",$D29&gt;=1,$E29&lt;&gt;"",$R29&lt;&gt;"",$W29&lt;&gt;"",$I29&gt;=0,$J29&gt;=0,$K29&gt;=0,$L29&gt;=0,$M29&gt;=0,$N29&lt;&gt;"",$O29&gt;0,OR($S29="",AND($T29&lt;&gt;"",COUNTIF($R$6:$R$185,$T29)=1)),OR($M29=0,AND($H29&lt;&gt;"",$H29&lt;&gt;"none"))),1,0))</x:f>
        <x:v>1</x:v>
      </x:c>
    </x:row>
    <x:row r="30">
      <x:c r="A30" s="118" t="str">
        <x:v>U-0025</x:v>
      </x:c>
      <x:c r="B30" s="118" t="str">
        <x:v>J-A007-01</x:v>
      </x:c>
      <x:c r="C30" s="132" t="n">
        <x:v>46147</x:v>
      </x:c>
      <x:c r="D30" s="173" t="n">
        <x:v>1</x:v>
      </x:c>
      <x:c r="E30" s="118" t="str">
        <x:v>primary</x:v>
      </x:c>
      <x:c r="F30" s="118" t="str">
        <x:v>OpenAI</x:v>
      </x:c>
      <x:c r="G30" s="118" t="str">
        <x:v>OAI_FLEX</x:v>
      </x:c>
      <x:c r="H30" s="118" t="str">
        <x:v>none</x:v>
      </x:c>
      <x:c r="I30" s="173" t="n">
        <x:v>7200</x:v>
      </x:c>
      <x:c r="J30" s="173" t="n">
        <x:v>2800</x:v>
      </x:c>
      <x:c r="K30" s="173" t="n">
        <x:v>600</x:v>
      </x:c>
      <x:c r="L30" s="173" t="n">
        <x:v>0</x:v>
      </x:c>
      <x:c r="M30" s="173" t="n">
        <x:v>0</x:v>
      </x:c>
      <x:c r="N30" s="183" t="n">
        <x:v>0.00823</x:v>
      </x:c>
      <x:c r="O30" s="174" t="n">
        <x:v>148</x:v>
      </x:c>
      <x:c r="P30" s="118" t="str">
        <x:v>error</x:v>
      </x:c>
      <x:c r="Q30" s="118" t="str">
        <x:v>timeout</x:v>
      </x:c>
      <x:c r="R30" s="118" t="str">
        <x:v>REQ-0025</x:v>
      </x:c>
      <x:c r="S30" s="118" t="str"/>
      <x:c r="T30" s="118" t="str"/>
      <x:c r="U30" s="118" t="str">
        <x:v>sdk-illustrative-1.0</x:v>
      </x:c>
      <x:c r="V30" s="118" t="str">
        <x:v>prompt-v2</x:v>
      </x:c>
      <x:c r="W30" s="118" t="str">
        <x:v>usage:REQ-0025</x:v>
      </x:c>
      <x:c r="X30" s="184" t="n">
        <x:f>IF($A30="","",IF($AJ30&lt;&gt;1,"",($I30/1000000)*VLOOKUP($G30,'Provider_Rates'!$A$6:$O$20,5,FALSE)+($J30/1000000)*VLOOKUP($G30,'Provider_Rates'!$A$6:$O$20,6,FALSE)+($K30/1000000)*VLOOKUP($G30,'Provider_Rates'!$A$6:$O$20,7,FALSE)+($L30/1000000)*VLOOKUP($G30,'Provider_Rates'!$A$6:$O$20,8,FALSE)))</x:f>
        <x:v>0.00823</x:v>
      </x:c>
      <x:c r="Y30" s="184" t="n">
        <x:f>IF($A30="","",IF($M30=0,0,IF(AND($AJ30=1,$H30&lt;&gt;"",$H30&lt;&gt;"none",$H30=VLOOKUP($G30,'Provider_Rates'!$A$6:$O$20,9,FALSE)),$M30*VLOOKUP($G30,'Provider_Rates'!$A$6:$O$20,10,FALSE),0)))</x:f>
        <x:v>0</x:v>
      </x:c>
      <x:c r="Z30" s="184" t="str">
        <x:f>IF($A30="","",IF(OR($X30="",$Y30=""),"",$X30+$Y30))</x:f>
      </x:c>
      <x:c r="AA30" s="184" t="n">
        <x:f>IF($A30="","",SUMIFS('Invoice_Allocations'!$D$6:$D$185,'Invoice_Allocations'!$C$6:$C$185,$A30))</x:f>
        <x:v>0.008027</x:v>
      </x:c>
      <x:c r="AB30" s="175" t="n">
        <x:f>IF($A30="","",COUNTIF('Invoice_Allocations'!$C$6:$C$185,$A30))</x:f>
        <x:v>1</x:v>
      </x:c>
      <x:c r="AC30" s="175" t="n">
        <x:f>IF($A30="","",SUMIFS('Invoice_Allocations'!$J$6:$J$185,'Invoice_Allocations'!$C$6:$C$185,$A30))</x:f>
        <x:v>1</x:v>
      </x:c>
      <x:c r="AD30" s="185" t="str">
        <x:f>IF($A30="","",IF($N30="","MISSING_COST_API",IF($AB30=0,"MISSING_INVOICE_ALLOCATION",IF($AB30&gt;1,"DUPLICATE_ALLOCATION",IF($AC30&lt;&gt;1,"INVOICE_NOT_CLOSED","RECONCILED")))))</x:f>
        <x:v>RECONCILED</x:v>
      </x:c>
      <x:c r="AE30" s="175" t="n">
        <x:f>IF($A30="","",IF($AD30="RECONCILED",SUMIFS('Invoice_Allocations'!$N$6:$N$185,'Invoice_Allocations'!$C$6:$C$185,$A30),""))</x:f>
        <x:v>1.1879959999999998</x:v>
      </x:c>
      <x:c r="AF30" s="186" t="n">
        <x:f>IF($A30="","",IF(OR($AD30&lt;&gt;"RECONCILED",$N30=""),"",IF($N30=0,IF($AA30=0,0,1),ABS($AA30-$N30)/ABS($N30))))</x:f>
        <x:v>0.024665856622114225</x:v>
      </x:c>
      <x:c r="AG30" s="175" t="n">
        <x:f>IF($A30="","",IF(AND(OR($P30="error",$S30&lt;&gt;""),$E30&lt;&gt;"planned_auxiliary",$E30&lt;&gt;"validation"),1,0))</x:f>
        <x:v>1</x:v>
      </x:c>
      <x:c r="AH30" s="175" t="n">
        <x:f>IF($A30="","",IF(AND($AG30=1,$AE30&lt;&gt;""),$AE30,""))</x:f>
        <x:v>1.1879959999999998</x:v>
      </x:c>
      <x:c r="AI30" s="175" t="n">
        <x:f>IF($A30="","",IF(AND($C30&lt;&gt;"",$AJ30=1,$C30&gt;=VLOOKUP($G30,'Provider_Rates'!$A$6:$O$20,11,FALSE),OR(VLOOKUP($G30,'Provider_Rates'!$A$6:$O$20,12,FALSE)="",$C30&lt;=VLOOKUP($G30,'Provider_Rates'!$A$6:$O$20,12,FALSE))),1,0))</x:f>
        <x:v>1</x:v>
      </x:c>
      <x:c r="AJ30" s="175" t="n">
        <x:f>IF($A30="","",IF(COUNTIF('Provider_Rates'!$A$6:$A$20,$G30)=1,1,0))</x:f>
        <x:v>1</x:v>
      </x:c>
      <x:c r="AK30" s="175" t="n">
        <x:f>IF($A30="","",IF(COUNTIF('Jobs'!$A$6:$A$65,$B30)=1,1,0))</x:f>
        <x:v>1</x:v>
      </x:c>
      <x:c r="AL30" s="175" t="n">
        <x:f>IF($A30="","",MAX(COUNTIF($A$6:$A$185,$A30),COUNTIF($R$6:$R$185,$R30),COUNTIF($W$6:$W$185,$W30)))</x:f>
        <x:v>1</x:v>
      </x:c>
      <x:c r="AM30" s="177" t="n">
        <x:f>IF($A30="","",IF(AND($C30&lt;&gt;"",$D30&gt;=1,$E30&lt;&gt;"",$R30&lt;&gt;"",$W30&lt;&gt;"",$I30&gt;=0,$J30&gt;=0,$K30&gt;=0,$L30&gt;=0,$M30&gt;=0,$N30&lt;&gt;"",$O30&gt;0,OR($S30="",AND($T30&lt;&gt;"",COUNTIF($R$6:$R$185,$T30)=1)),OR($M30=0,AND($H30&lt;&gt;"",$H30&lt;&gt;"none"))),1,0))</x:f>
        <x:v>1</x:v>
      </x:c>
    </x:row>
    <x:row r="31">
      <x:c r="A31" s="118" t="str">
        <x:v>U-0026</x:v>
      </x:c>
      <x:c r="B31" s="118" t="str">
        <x:v>J-A007-01</x:v>
      </x:c>
      <x:c r="C31" s="132" t="n">
        <x:v>46147</x:v>
      </x:c>
      <x:c r="D31" s="173" t="n">
        <x:v>2</x:v>
      </x:c>
      <x:c r="E31" s="118" t="str">
        <x:v>primary</x:v>
      </x:c>
      <x:c r="F31" s="118" t="str">
        <x:v>OpenAI</x:v>
      </x:c>
      <x:c r="G31" s="118" t="str">
        <x:v>OAI_FLEX</x:v>
      </x:c>
      <x:c r="H31" s="118" t="str">
        <x:v>none</x:v>
      </x:c>
      <x:c r="I31" s="173" t="n">
        <x:v>7750</x:v>
      </x:c>
      <x:c r="J31" s="173" t="n">
        <x:v>3200</x:v>
      </x:c>
      <x:c r="K31" s="173" t="n">
        <x:v>600</x:v>
      </x:c>
      <x:c r="L31" s="173" t="n">
        <x:v>0</x:v>
      </x:c>
      <x:c r="M31" s="173" t="n">
        <x:v>0</x:v>
      </x:c>
      <x:c r="N31" s="183" t="n">
        <x:v>0.008908</x:v>
      </x:c>
      <x:c r="O31" s="174" t="n">
        <x:v>148</x:v>
      </x:c>
      <x:c r="P31" s="118" t="str">
        <x:v>success</x:v>
      </x:c>
      <x:c r="Q31" s="118" t="str"/>
      <x:c r="R31" s="118" t="str">
        <x:v>REQ-0026</x:v>
      </x:c>
      <x:c r="S31" s="118" t="str">
        <x:v>fallback</x:v>
      </x:c>
      <x:c r="T31" s="118" t="str">
        <x:v>REQ-0025</x:v>
      </x:c>
      <x:c r="U31" s="118" t="str">
        <x:v>sdk-illustrative-1.0</x:v>
      </x:c>
      <x:c r="V31" s="118" t="str">
        <x:v>prompt-v2</x:v>
      </x:c>
      <x:c r="W31" s="118" t="str">
        <x:v>usage:REQ-0026</x:v>
      </x:c>
      <x:c r="X31" s="184" t="n">
        <x:f>IF($A31="","",IF($AJ31&lt;&gt;1,"",($I31/1000000)*VLOOKUP($G31,'Provider_Rates'!$A$6:$O$20,5,FALSE)+($J31/1000000)*VLOOKUP($G31,'Provider_Rates'!$A$6:$O$20,6,FALSE)+($K31/1000000)*VLOOKUP($G31,'Provider_Rates'!$A$6:$O$20,7,FALSE)+($L31/1000000)*VLOOKUP($G31,'Provider_Rates'!$A$6:$O$20,8,FALSE)))</x:f>
        <x:v>0.008820000000000001</x:v>
      </x:c>
      <x:c r="Y31" s="184" t="n">
        <x:f>IF($A31="","",IF($M31=0,0,IF(AND($AJ31=1,$H31&lt;&gt;"",$H31&lt;&gt;"none",$H31=VLOOKUP($G31,'Provider_Rates'!$A$6:$O$20,9,FALSE)),$M31*VLOOKUP($G31,'Provider_Rates'!$A$6:$O$20,10,FALSE),0)))</x:f>
        <x:v>0</x:v>
      </x:c>
      <x:c r="Z31" s="184" t="str">
        <x:f>IF($A31="","",IF(OR($X31="",$Y31=""),"",$X31+$Y31))</x:f>
      </x:c>
      <x:c r="AA31" s="184" t="n">
        <x:f>IF($A31="","",SUMIFS('Invoice_Allocations'!$D$6:$D$185,'Invoice_Allocations'!$C$6:$C$185,$A31))</x:f>
        <x:v>0.008688</x:v>
      </x:c>
      <x:c r="AB31" s="175" t="n">
        <x:f>IF($A31="","",COUNTIF('Invoice_Allocations'!$C$6:$C$185,$A31))</x:f>
        <x:v>1</x:v>
      </x:c>
      <x:c r="AC31" s="175" t="n">
        <x:f>IF($A31="","",SUMIFS('Invoice_Allocations'!$J$6:$J$185,'Invoice_Allocations'!$C$6:$C$185,$A31))</x:f>
        <x:v>1</x:v>
      </x:c>
      <x:c r="AD31" s="185" t="str">
        <x:f>IF($A31="","",IF($N31="","MISSING_COST_API",IF($AB31=0,"MISSING_INVOICE_ALLOCATION",IF($AB31&gt;1,"DUPLICATE_ALLOCATION",IF($AC31&lt;&gt;1,"INVOICE_NOT_CLOSED","RECONCILED")))))</x:f>
        <x:v>RECONCILED</x:v>
      </x:c>
      <x:c r="AE31" s="175" t="n">
        <x:f>IF($A31="","",IF($AD31="RECONCILED",SUMIFS('Invoice_Allocations'!$N$6:$N$185,'Invoice_Allocations'!$C$6:$C$185,$A31),""))</x:f>
        <x:v>1.2858239999999999</x:v>
      </x:c>
      <x:c r="AF31" s="186" t="n">
        <x:f>IF($A31="","",IF(OR($AD31&lt;&gt;"RECONCILED",$N31=""),"",IF($N31=0,IF($AA31=0,0,1),ABS($AA31-$N31)/ABS($N31))))</x:f>
        <x:v>0.0246969016614279</x:v>
      </x:c>
      <x:c r="AG31" s="175" t="n">
        <x:f>IF($A31="","",IF(AND(OR($P31="error",$S31&lt;&gt;""),$E31&lt;&gt;"planned_auxiliary",$E31&lt;&gt;"validation"),1,0))</x:f>
        <x:v>1</x:v>
      </x:c>
      <x:c r="AH31" s="175" t="n">
        <x:f>IF($A31="","",IF(AND($AG31=1,$AE31&lt;&gt;""),$AE31,""))</x:f>
        <x:v>1.2858239999999999</x:v>
      </x:c>
      <x:c r="AI31" s="175" t="n">
        <x:f>IF($A31="","",IF(AND($C31&lt;&gt;"",$AJ31=1,$C31&gt;=VLOOKUP($G31,'Provider_Rates'!$A$6:$O$20,11,FALSE),OR(VLOOKUP($G31,'Provider_Rates'!$A$6:$O$20,12,FALSE)="",$C31&lt;=VLOOKUP($G31,'Provider_Rates'!$A$6:$O$20,12,FALSE))),1,0))</x:f>
        <x:v>1</x:v>
      </x:c>
      <x:c r="AJ31" s="175" t="n">
        <x:f>IF($A31="","",IF(COUNTIF('Provider_Rates'!$A$6:$A$20,$G31)=1,1,0))</x:f>
        <x:v>1</x:v>
      </x:c>
      <x:c r="AK31" s="175" t="n">
        <x:f>IF($A31="","",IF(COUNTIF('Jobs'!$A$6:$A$65,$B31)=1,1,0))</x:f>
        <x:v>1</x:v>
      </x:c>
      <x:c r="AL31" s="175" t="n">
        <x:f>IF($A31="","",MAX(COUNTIF($A$6:$A$185,$A31),COUNTIF($R$6:$R$185,$R31),COUNTIF($W$6:$W$185,$W31)))</x:f>
        <x:v>1</x:v>
      </x:c>
      <x:c r="AM31" s="177" t="n">
        <x:f>IF($A31="","",IF(AND($C31&lt;&gt;"",$D31&gt;=1,$E31&lt;&gt;"",$R31&lt;&gt;"",$W31&lt;&gt;"",$I31&gt;=0,$J31&gt;=0,$K31&gt;=0,$L31&gt;=0,$M31&gt;=0,$N31&lt;&gt;"",$O31&gt;0,OR($S31="",AND($T31&lt;&gt;"",COUNTIF($R$6:$R$185,$T31)=1)),OR($M31=0,AND($H31&lt;&gt;"",$H31&lt;&gt;"none"))),1,0))</x:f>
        <x:v>1</x:v>
      </x:c>
    </x:row>
    <x:row r="32">
      <x:c r="A32" s="118" t="str">
        <x:v>U-0027</x:v>
      </x:c>
      <x:c r="B32" s="118" t="str">
        <x:v>J-A007-02</x:v>
      </x:c>
      <x:c r="C32" s="132" t="n">
        <x:v>46178</x:v>
      </x:c>
      <x:c r="D32" s="173" t="n">
        <x:v>1</x:v>
      </x:c>
      <x:c r="E32" s="118" t="str">
        <x:v>primary</x:v>
      </x:c>
      <x:c r="F32" s="118" t="str">
        <x:v>OpenAI</x:v>
      </x:c>
      <x:c r="G32" s="118" t="str">
        <x:v>OAI_FLEX</x:v>
      </x:c>
      <x:c r="H32" s="118" t="str">
        <x:v>none</x:v>
      </x:c>
      <x:c r="I32" s="173" t="n">
        <x:v>8300</x:v>
      </x:c>
      <x:c r="J32" s="173" t="n">
        <x:v>2400</x:v>
      </x:c>
      <x:c r="K32" s="173" t="n">
        <x:v>600</x:v>
      </x:c>
      <x:c r="L32" s="173" t="n">
        <x:v>1390</x:v>
      </x:c>
      <x:c r="M32" s="173" t="n">
        <x:v>0</x:v>
      </x:c>
      <x:c r="N32" s="183" t="n">
        <x:v>0.017454</x:v>
      </x:c>
      <x:c r="O32" s="174" t="n">
        <x:v>148</x:v>
      </x:c>
      <x:c r="P32" s="118" t="str">
        <x:v>success</x:v>
      </x:c>
      <x:c r="Q32" s="118" t="str"/>
      <x:c r="R32" s="118" t="str">
        <x:v>REQ-0027</x:v>
      </x:c>
      <x:c r="S32" s="118" t="str"/>
      <x:c r="T32" s="118" t="str"/>
      <x:c r="U32" s="118" t="str">
        <x:v>sdk-illustrative-1.0</x:v>
      </x:c>
      <x:c r="V32" s="118" t="str">
        <x:v>prompt-v2</x:v>
      </x:c>
      <x:c r="W32" s="118" t="str">
        <x:v>usage:REQ-0027</x:v>
      </x:c>
      <x:c r="X32" s="184" t="n">
        <x:f>IF($A32="","",IF($AJ32&lt;&gt;1,"",($I32/1000000)*VLOOKUP($G32,'Provider_Rates'!$A$6:$O$20,5,FALSE)+($J32/1000000)*VLOOKUP($G32,'Provider_Rates'!$A$6:$O$20,6,FALSE)+($K32/1000000)*VLOOKUP($G32,'Provider_Rates'!$A$6:$O$20,7,FALSE)+($L32/1000000)*VLOOKUP($G32,'Provider_Rates'!$A$6:$O$20,8,FALSE)))</x:f>
        <x:v>0.01763</x:v>
      </x:c>
      <x:c r="Y32" s="184" t="n">
        <x:f>IF($A32="","",IF($M32=0,0,IF(AND($AJ32=1,$H32&lt;&gt;"",$H32&lt;&gt;"none",$H32=VLOOKUP($G32,'Provider_Rates'!$A$6:$O$20,9,FALSE)),$M32*VLOOKUP($G32,'Provider_Rates'!$A$6:$O$20,10,FALSE),0)))</x:f>
        <x:v>0</x:v>
      </x:c>
      <x:c r="Z32" s="184" t="str">
        <x:f>IF($A32="","",IF(OR($X32="",$Y32=""),"",$X32+$Y32))</x:f>
      </x:c>
      <x:c r="AA32" s="184" t="n">
        <x:f>IF($A32="","",SUMIFS('Invoice_Allocations'!$D$6:$D$185,'Invoice_Allocations'!$C$6:$C$185,$A32))</x:f>
        <x:v>0.017023</x:v>
      </x:c>
      <x:c r="AB32" s="175" t="n">
        <x:f>IF($A32="","",COUNTIF('Invoice_Allocations'!$C$6:$C$185,$A32))</x:f>
        <x:v>1</x:v>
      </x:c>
      <x:c r="AC32" s="175" t="n">
        <x:f>IF($A32="","",SUMIFS('Invoice_Allocations'!$J$6:$J$185,'Invoice_Allocations'!$C$6:$C$185,$A32))</x:f>
        <x:v>1</x:v>
      </x:c>
      <x:c r="AD32" s="185" t="str">
        <x:f>IF($A32="","",IF($N32="","MISSING_COST_API",IF($AB32=0,"MISSING_INVOICE_ALLOCATION",IF($AB32&gt;1,"DUPLICATE_ALLOCATION",IF($AC32&lt;&gt;1,"INVOICE_NOT_CLOSED","RECONCILED")))))</x:f>
        <x:v>RECONCILED</x:v>
      </x:c>
      <x:c r="AE32" s="175" t="n">
        <x:f>IF($A32="","",IF($AD32="RECONCILED",SUMIFS('Invoice_Allocations'!$N$6:$N$185,'Invoice_Allocations'!$C$6:$C$185,$A32),""))</x:f>
        <x:v>2.519404</x:v>
      </x:c>
      <x:c r="AF32" s="186" t="n">
        <x:f>IF($A32="","",IF(OR($AD32&lt;&gt;"RECONCILED",$N32=""),"",IF($N32=0,IF($AA32=0,0,1),ABS($AA32-$N32)/ABS($N32))))</x:f>
        <x:v>0.02469348000458352</x:v>
      </x:c>
      <x:c r="AG32" s="175" t="n">
        <x:f>IF($A32="","",IF(AND(OR($P32="error",$S32&lt;&gt;""),$E32&lt;&gt;"planned_auxiliary",$E32&lt;&gt;"validation"),1,0))</x:f>
        <x:v>0</x:v>
      </x:c>
      <x:c r="AH32" s="175" t="str">
        <x:f>IF($A32="","",IF(AND($AG32=1,$AE32&lt;&gt;""),$AE32,""))</x:f>
      </x:c>
      <x:c r="AI32" s="175" t="n">
        <x:f>IF($A32="","",IF(AND($C32&lt;&gt;"",$AJ32=1,$C32&gt;=VLOOKUP($G32,'Provider_Rates'!$A$6:$O$20,11,FALSE),OR(VLOOKUP($G32,'Provider_Rates'!$A$6:$O$20,12,FALSE)="",$C32&lt;=VLOOKUP($G32,'Provider_Rates'!$A$6:$O$20,12,FALSE))),1,0))</x:f>
        <x:v>1</x:v>
      </x:c>
      <x:c r="AJ32" s="175" t="n">
        <x:f>IF($A32="","",IF(COUNTIF('Provider_Rates'!$A$6:$A$20,$G32)=1,1,0))</x:f>
        <x:v>1</x:v>
      </x:c>
      <x:c r="AK32" s="175" t="n">
        <x:f>IF($A32="","",IF(COUNTIF('Jobs'!$A$6:$A$65,$B32)=1,1,0))</x:f>
        <x:v>1</x:v>
      </x:c>
      <x:c r="AL32" s="175" t="n">
        <x:f>IF($A32="","",MAX(COUNTIF($A$6:$A$185,$A32),COUNTIF($R$6:$R$185,$R32),COUNTIF($W$6:$W$185,$W32)))</x:f>
        <x:v>1</x:v>
      </x:c>
      <x:c r="AM32" s="177" t="n">
        <x:f>IF($A32="","",IF(AND($C32&lt;&gt;"",$D32&gt;=1,$E32&lt;&gt;"",$R32&lt;&gt;"",$W32&lt;&gt;"",$I32&gt;=0,$J32&gt;=0,$K32&gt;=0,$L32&gt;=0,$M32&gt;=0,$N32&lt;&gt;"",$O32&gt;0,OR($S32="",AND($T32&lt;&gt;"",COUNTIF($R$6:$R$185,$T32)=1)),OR($M32=0,AND($H32&lt;&gt;"",$H32&lt;&gt;"none"))),1,0))</x:f>
        <x:v>1</x:v>
      </x:c>
    </x:row>
    <x:row r="33">
      <x:c r="A33" s="118" t="str">
        <x:v>U-0028</x:v>
      </x:c>
      <x:c r="B33" s="118" t="str">
        <x:v>J-A007-03</x:v>
      </x:c>
      <x:c r="C33" s="132" t="n">
        <x:v>46208</x:v>
      </x:c>
      <x:c r="D33" s="173" t="n">
        <x:v>1</x:v>
      </x:c>
      <x:c r="E33" s="118" t="str">
        <x:v>primary</x:v>
      </x:c>
      <x:c r="F33" s="118" t="str">
        <x:v>OpenAI</x:v>
      </x:c>
      <x:c r="G33" s="118" t="str">
        <x:v>OAI_FLEX</x:v>
      </x:c>
      <x:c r="H33" s="118" t="str">
        <x:v>none</x:v>
      </x:c>
      <x:c r="I33" s="173" t="n">
        <x:v>8850</x:v>
      </x:c>
      <x:c r="J33" s="173" t="n">
        <x:v>2800</x:v>
      </x:c>
      <x:c r="K33" s="173" t="n">
        <x:v>600</x:v>
      </x:c>
      <x:c r="L33" s="173" t="n">
        <x:v>850</x:v>
      </x:c>
      <x:c r="M33" s="173" t="n">
        <x:v>0</x:v>
      </x:c>
      <x:c r="N33" s="183" t="n">
        <x:v>0.01498</x:v>
      </x:c>
      <x:c r="O33" s="174" t="n">
        <x:v>148</x:v>
      </x:c>
      <x:c r="P33" s="118" t="str">
        <x:v>success</x:v>
      </x:c>
      <x:c r="Q33" s="118" t="str"/>
      <x:c r="R33" s="118" t="str">
        <x:v>REQ-0028</x:v>
      </x:c>
      <x:c r="S33" s="118" t="str"/>
      <x:c r="T33" s="118" t="str"/>
      <x:c r="U33" s="118" t="str">
        <x:v>sdk-illustrative-1.0</x:v>
      </x:c>
      <x:c r="V33" s="118" t="str">
        <x:v>prompt-v2</x:v>
      </x:c>
      <x:c r="W33" s="118" t="str">
        <x:v>usage:REQ-0028</x:v>
      </x:c>
      <x:c r="X33" s="184" t="n">
        <x:f>IF($A33="","",IF($AJ33&lt;&gt;1,"",($I33/1000000)*VLOOKUP($G33,'Provider_Rates'!$A$6:$O$20,5,FALSE)+($J33/1000000)*VLOOKUP($G33,'Provider_Rates'!$A$6:$O$20,6,FALSE)+($K33/1000000)*VLOOKUP($G33,'Provider_Rates'!$A$6:$O$20,7,FALSE)+($L33/1000000)*VLOOKUP($G33,'Provider_Rates'!$A$6:$O$20,8,FALSE)))</x:f>
        <x:v>0.01498</x:v>
      </x:c>
      <x:c r="Y33" s="184" t="n">
        <x:f>IF($A33="","",IF($M33=0,0,IF(AND($AJ33=1,$H33&lt;&gt;"",$H33&lt;&gt;"none",$H33=VLOOKUP($G33,'Provider_Rates'!$A$6:$O$20,9,FALSE)),$M33*VLOOKUP($G33,'Provider_Rates'!$A$6:$O$20,10,FALSE),0)))</x:f>
        <x:v>0</x:v>
      </x:c>
      <x:c r="Z33" s="184" t="str">
        <x:f>IF($A33="","",IF(OR($X33="",$Y33=""),"",$X33+$Y33))</x:f>
      </x:c>
      <x:c r="AA33" s="184" t="n">
        <x:f>IF($A33="","",SUMIFS('Invoice_Allocations'!$D$6:$D$185,'Invoice_Allocations'!$C$6:$C$185,$A33))</x:f>
        <x:v>0.01461</x:v>
      </x:c>
      <x:c r="AB33" s="175" t="n">
        <x:f>IF($A33="","",COUNTIF('Invoice_Allocations'!$C$6:$C$185,$A33))</x:f>
        <x:v>1</x:v>
      </x:c>
      <x:c r="AC33" s="175" t="n">
        <x:f>IF($A33="","",SUMIFS('Invoice_Allocations'!$J$6:$J$185,'Invoice_Allocations'!$C$6:$C$185,$A33))</x:f>
        <x:v>1</x:v>
      </x:c>
      <x:c r="AD33" s="185" t="str">
        <x:f>IF($A33="","",IF($N33="","MISSING_COST_API",IF($AB33=0,"MISSING_INVOICE_ALLOCATION",IF($AB33&gt;1,"DUPLICATE_ALLOCATION",IF($AC33&lt;&gt;1,"INVOICE_NOT_CLOSED","RECONCILED")))))</x:f>
        <x:v>RECONCILED</x:v>
      </x:c>
      <x:c r="AE33" s="175" t="n">
        <x:f>IF($A33="","",IF($AD33="RECONCILED",SUMIFS('Invoice_Allocations'!$N$6:$N$185,'Invoice_Allocations'!$C$6:$C$185,$A33),""))</x:f>
        <x:v>2.16228</x:v>
      </x:c>
      <x:c r="AF33" s="186" t="n">
        <x:f>IF($A33="","",IF(OR($AD33&lt;&gt;"RECONCILED",$N33=""),"",IF($N33=0,IF($AA33=0,0,1),ABS($AA33-$N33)/ABS($N33))))</x:f>
        <x:v>0.024699599465954642</x:v>
      </x:c>
      <x:c r="AG33" s="175" t="n">
        <x:f>IF($A33="","",IF(AND(OR($P33="error",$S33&lt;&gt;""),$E33&lt;&gt;"planned_auxiliary",$E33&lt;&gt;"validation"),1,0))</x:f>
        <x:v>0</x:v>
      </x:c>
      <x:c r="AH33" s="175" t="str">
        <x:f>IF($A33="","",IF(AND($AG33=1,$AE33&lt;&gt;""),$AE33,""))</x:f>
      </x:c>
      <x:c r="AI33" s="175" t="n">
        <x:f>IF($A33="","",IF(AND($C33&lt;&gt;"",$AJ33=1,$C33&gt;=VLOOKUP($G33,'Provider_Rates'!$A$6:$O$20,11,FALSE),OR(VLOOKUP($G33,'Provider_Rates'!$A$6:$O$20,12,FALSE)="",$C33&lt;=VLOOKUP($G33,'Provider_Rates'!$A$6:$O$20,12,FALSE))),1,0))</x:f>
        <x:v>1</x:v>
      </x:c>
      <x:c r="AJ33" s="175" t="n">
        <x:f>IF($A33="","",IF(COUNTIF('Provider_Rates'!$A$6:$A$20,$G33)=1,1,0))</x:f>
        <x:v>1</x:v>
      </x:c>
      <x:c r="AK33" s="175" t="n">
        <x:f>IF($A33="","",IF(COUNTIF('Jobs'!$A$6:$A$65,$B33)=1,1,0))</x:f>
        <x:v>1</x:v>
      </x:c>
      <x:c r="AL33" s="175" t="n">
        <x:f>IF($A33="","",MAX(COUNTIF($A$6:$A$185,$A33),COUNTIF($R$6:$R$185,$R33),COUNTIF($W$6:$W$185,$W33)))</x:f>
        <x:v>1</x:v>
      </x:c>
      <x:c r="AM33" s="177" t="n">
        <x:f>IF($A33="","",IF(AND($C33&lt;&gt;"",$D33&gt;=1,$E33&lt;&gt;"",$R33&lt;&gt;"",$W33&lt;&gt;"",$I33&gt;=0,$J33&gt;=0,$K33&gt;=0,$L33&gt;=0,$M33&gt;=0,$N33&lt;&gt;"",$O33&gt;0,OR($S33="",AND($T33&lt;&gt;"",COUNTIF($R$6:$R$185,$T33)=1)),OR($M33=0,AND($H33&lt;&gt;"",$H33&lt;&gt;"none"))),1,0))</x:f>
        <x:v>1</x:v>
      </x:c>
    </x:row>
    <x:row r="34">
      <x:c r="A34" s="118" t="str">
        <x:v>U-0029</x:v>
      </x:c>
      <x:c r="B34" s="118" t="str">
        <x:v>J-A008-02</x:v>
      </x:c>
      <x:c r="C34" s="132" t="n">
        <x:v>46178</x:v>
      </x:c>
      <x:c r="D34" s="173" t="n">
        <x:v>1</x:v>
      </x:c>
      <x:c r="E34" s="118" t="str">
        <x:v>primary</x:v>
      </x:c>
      <x:c r="F34" s="118" t="str">
        <x:v>OpenAI</x:v>
      </x:c>
      <x:c r="G34" s="118" t="str">
        <x:v>OAI_FLEX</x:v>
      </x:c>
      <x:c r="H34" s="118" t="str">
        <x:v>none</x:v>
      </x:c>
      <x:c r="I34" s="173" t="n">
        <x:v>9400</x:v>
      </x:c>
      <x:c r="J34" s="173" t="n">
        <x:v>3200</x:v>
      </x:c>
      <x:c r="K34" s="173" t="n">
        <x:v>600</x:v>
      </x:c>
      <x:c r="L34" s="173" t="n">
        <x:v>1030</x:v>
      </x:c>
      <x:c r="M34" s="173" t="n">
        <x:v>0</x:v>
      </x:c>
      <x:c r="N34" s="183" t="n">
        <x:v>0.016817</x:v>
      </x:c>
      <x:c r="O34" s="174" t="n">
        <x:v>148</x:v>
      </x:c>
      <x:c r="P34" s="118" t="str">
        <x:v>success</x:v>
      </x:c>
      <x:c r="Q34" s="118" t="str"/>
      <x:c r="R34" s="118" t="str">
        <x:v>REQ-0029</x:v>
      </x:c>
      <x:c r="S34" s="118" t="str"/>
      <x:c r="T34" s="118" t="str"/>
      <x:c r="U34" s="118" t="str">
        <x:v>sdk-illustrative-1.0</x:v>
      </x:c>
      <x:c r="V34" s="118" t="str">
        <x:v>prompt-v2</x:v>
      </x:c>
      <x:c r="W34" s="118" t="str">
        <x:v>usage:REQ-0029</x:v>
      </x:c>
      <x:c r="X34" s="184" t="n">
        <x:f>IF($A34="","",IF($AJ34&lt;&gt;1,"",($I34/1000000)*VLOOKUP($G34,'Provider_Rates'!$A$6:$O$20,5,FALSE)+($J34/1000000)*VLOOKUP($G34,'Provider_Rates'!$A$6:$O$20,6,FALSE)+($K34/1000000)*VLOOKUP($G34,'Provider_Rates'!$A$6:$O$20,7,FALSE)+($L34/1000000)*VLOOKUP($G34,'Provider_Rates'!$A$6:$O$20,8,FALSE)))</x:f>
        <x:v>0.01665</x:v>
      </x:c>
      <x:c r="Y34" s="184" t="n">
        <x:f>IF($A34="","",IF($M34=0,0,IF(AND($AJ34=1,$H34&lt;&gt;"",$H34&lt;&gt;"none",$H34=VLOOKUP($G34,'Provider_Rates'!$A$6:$O$20,9,FALSE)),$M34*VLOOKUP($G34,'Provider_Rates'!$A$6:$O$20,10,FALSE),0)))</x:f>
        <x:v>0</x:v>
      </x:c>
      <x:c r="Z34" s="184" t="str">
        <x:f>IF($A34="","",IF(OR($X34="",$Y34=""),"",$X34+$Y34))</x:f>
      </x:c>
      <x:c r="AA34" s="184" t="n">
        <x:f>IF($A34="","",SUMIFS('Invoice_Allocations'!$D$6:$D$185,'Invoice_Allocations'!$C$6:$C$185,$A34))</x:f>
        <x:v>0.016402</x:v>
      </x:c>
      <x:c r="AB34" s="175" t="n">
        <x:f>IF($A34="","",COUNTIF('Invoice_Allocations'!$C$6:$C$185,$A34))</x:f>
        <x:v>1</x:v>
      </x:c>
      <x:c r="AC34" s="175" t="n">
        <x:f>IF($A34="","",SUMIFS('Invoice_Allocations'!$J$6:$J$185,'Invoice_Allocations'!$C$6:$C$185,$A34))</x:f>
        <x:v>1</x:v>
      </x:c>
      <x:c r="AD34" s="185" t="str">
        <x:f>IF($A34="","",IF($N34="","MISSING_COST_API",IF($AB34=0,"MISSING_INVOICE_ALLOCATION",IF($AB34&gt;1,"DUPLICATE_ALLOCATION",IF($AC34&lt;&gt;1,"INVOICE_NOT_CLOSED","RECONCILED")))))</x:f>
        <x:v>RECONCILED</x:v>
      </x:c>
      <x:c r="AE34" s="175" t="n">
        <x:f>IF($A34="","",IF($AD34="RECONCILED",SUMIFS('Invoice_Allocations'!$N$6:$N$185,'Invoice_Allocations'!$C$6:$C$185,$A34),""))</x:f>
        <x:v>2.427496</x:v>
      </x:c>
      <x:c r="AF34" s="186" t="n">
        <x:f>IF($A34="","",IF(OR($AD34&lt;&gt;"RECONCILED",$N34=""),"",IF($N34=0,IF($AA34=0,0,1),ABS($AA34-$N34)/ABS($N34))))</x:f>
        <x:v>0.024677409763929282</x:v>
      </x:c>
      <x:c r="AG34" s="175" t="n">
        <x:f>IF($A34="","",IF(AND(OR($P34="error",$S34&lt;&gt;""),$E34&lt;&gt;"planned_auxiliary",$E34&lt;&gt;"validation"),1,0))</x:f>
        <x:v>0</x:v>
      </x:c>
      <x:c r="AH34" s="175" t="str">
        <x:f>IF($A34="","",IF(AND($AG34=1,$AE34&lt;&gt;""),$AE34,""))</x:f>
      </x:c>
      <x:c r="AI34" s="175" t="n">
        <x:f>IF($A34="","",IF(AND($C34&lt;&gt;"",$AJ34=1,$C34&gt;=VLOOKUP($G34,'Provider_Rates'!$A$6:$O$20,11,FALSE),OR(VLOOKUP($G34,'Provider_Rates'!$A$6:$O$20,12,FALSE)="",$C34&lt;=VLOOKUP($G34,'Provider_Rates'!$A$6:$O$20,12,FALSE))),1,0))</x:f>
        <x:v>1</x:v>
      </x:c>
      <x:c r="AJ34" s="175" t="n">
        <x:f>IF($A34="","",IF(COUNTIF('Provider_Rates'!$A$6:$A$20,$G34)=1,1,0))</x:f>
        <x:v>1</x:v>
      </x:c>
      <x:c r="AK34" s="175" t="n">
        <x:f>IF($A34="","",IF(COUNTIF('Jobs'!$A$6:$A$65,$B34)=1,1,0))</x:f>
        <x:v>1</x:v>
      </x:c>
      <x:c r="AL34" s="175" t="n">
        <x:f>IF($A34="","",MAX(COUNTIF($A$6:$A$185,$A34),COUNTIF($R$6:$R$185,$R34),COUNTIF($W$6:$W$185,$W34)))</x:f>
        <x:v>1</x:v>
      </x:c>
      <x:c r="AM34" s="177" t="n">
        <x:f>IF($A34="","",IF(AND($C34&lt;&gt;"",$D34&gt;=1,$E34&lt;&gt;"",$R34&lt;&gt;"",$W34&lt;&gt;"",$I34&gt;=0,$J34&gt;=0,$K34&gt;=0,$L34&gt;=0,$M34&gt;=0,$N34&lt;&gt;"",$O34&gt;0,OR($S34="",AND($T34&lt;&gt;"",COUNTIF($R$6:$R$185,$T34)=1)),OR($M34=0,AND($H34&lt;&gt;"",$H34&lt;&gt;"none"))),1,0))</x:f>
        <x:v>1</x:v>
      </x:c>
    </x:row>
    <x:row r="35">
      <x:c r="A35" s="118" t="str">
        <x:v>U-0030</x:v>
      </x:c>
      <x:c r="B35" s="118" t="str">
        <x:v>J-A008-02</x:v>
      </x:c>
      <x:c r="C35" s="132" t="n">
        <x:v>46178</x:v>
      </x:c>
      <x:c r="D35" s="173" t="n">
        <x:v>2</x:v>
      </x:c>
      <x:c r="E35" s="118" t="str">
        <x:v>primary</x:v>
      </x:c>
      <x:c r="F35" s="118" t="str">
        <x:v>OpenAI</x:v>
      </x:c>
      <x:c r="G35" s="118" t="str">
        <x:v>OAI_FLEX</x:v>
      </x:c>
      <x:c r="H35" s="118" t="str">
        <x:v>none</x:v>
      </x:c>
      <x:c r="I35" s="173" t="n">
        <x:v>7200</x:v>
      </x:c>
      <x:c r="J35" s="173" t="n">
        <x:v>2400</x:v>
      </x:c>
      <x:c r="K35" s="173" t="n">
        <x:v>600</x:v>
      </x:c>
      <x:c r="L35" s="173" t="n">
        <x:v>1210</x:v>
      </x:c>
      <x:c r="M35" s="173" t="n">
        <x:v>0</x:v>
      </x:c>
      <x:c r="N35" s="183" t="n">
        <x:v>0.015295</x:v>
      </x:c>
      <x:c r="O35" s="174" t="n">
        <x:v>148</x:v>
      </x:c>
      <x:c r="P35" s="118" t="str">
        <x:v>success</x:v>
      </x:c>
      <x:c r="Q35" s="118" t="str"/>
      <x:c r="R35" s="118" t="str">
        <x:v>REQ-0030</x:v>
      </x:c>
      <x:c r="S35" s="118" t="str">
        <x:v>repair</x:v>
      </x:c>
      <x:c r="T35" s="118" t="str">
        <x:v>REQ-0029</x:v>
      </x:c>
      <x:c r="U35" s="118" t="str">
        <x:v>sdk-illustrative-1.0</x:v>
      </x:c>
      <x:c r="V35" s="118" t="str">
        <x:v>prompt-v2</x:v>
      </x:c>
      <x:c r="W35" s="118" t="str">
        <x:v>usage:REQ-0030</x:v>
      </x:c>
      <x:c r="X35" s="184" t="n">
        <x:f>IF($A35="","",IF($AJ35&lt;&gt;1,"",($I35/1000000)*VLOOKUP($G35,'Provider_Rates'!$A$6:$O$20,5,FALSE)+($J35/1000000)*VLOOKUP($G35,'Provider_Rates'!$A$6:$O$20,6,FALSE)+($K35/1000000)*VLOOKUP($G35,'Provider_Rates'!$A$6:$O$20,7,FALSE)+($L35/1000000)*VLOOKUP($G35,'Provider_Rates'!$A$6:$O$20,8,FALSE)))</x:f>
        <x:v>0.015449999999999998</x:v>
      </x:c>
      <x:c r="Y35" s="184" t="n">
        <x:f>IF($A35="","",IF($M35=0,0,IF(AND($AJ35=1,$H35&lt;&gt;"",$H35&lt;&gt;"none",$H35=VLOOKUP($G35,'Provider_Rates'!$A$6:$O$20,9,FALSE)),$M35*VLOOKUP($G35,'Provider_Rates'!$A$6:$O$20,10,FALSE),0)))</x:f>
        <x:v>0</x:v>
      </x:c>
      <x:c r="Z35" s="184" t="str">
        <x:f>IF($A35="","",IF(OR($X35="",$Y35=""),"",$X35+$Y35))</x:f>
      </x:c>
      <x:c r="AA35" s="184" t="n">
        <x:f>IF($A35="","",SUMIFS('Invoice_Allocations'!$D$6:$D$185,'Invoice_Allocations'!$C$6:$C$185,$A35))</x:f>
        <x:v>0.014917</x:v>
      </x:c>
      <x:c r="AB35" s="175" t="n">
        <x:f>IF($A35="","",COUNTIF('Invoice_Allocations'!$C$6:$C$185,$A35))</x:f>
        <x:v>1</x:v>
      </x:c>
      <x:c r="AC35" s="175" t="n">
        <x:f>IF($A35="","",SUMIFS('Invoice_Allocations'!$J$6:$J$185,'Invoice_Allocations'!$C$6:$C$185,$A35))</x:f>
        <x:v>1</x:v>
      </x:c>
      <x:c r="AD35" s="185" t="str">
        <x:f>IF($A35="","",IF($N35="","MISSING_COST_API",IF($AB35=0,"MISSING_INVOICE_ALLOCATION",IF($AB35&gt;1,"DUPLICATE_ALLOCATION",IF($AC35&lt;&gt;1,"INVOICE_NOT_CLOSED","RECONCILED")))))</x:f>
        <x:v>RECONCILED</x:v>
      </x:c>
      <x:c r="AE35" s="175" t="n">
        <x:f>IF($A35="","",IF($AD35="RECONCILED",SUMIFS('Invoice_Allocations'!$N$6:$N$185,'Invoice_Allocations'!$C$6:$C$185,$A35),""))</x:f>
        <x:v>2.207716</x:v>
      </x:c>
      <x:c r="AF35" s="186" t="n">
        <x:f>IF($A35="","",IF(OR($AD35&lt;&gt;"RECONCILED",$N35=""),"",IF($N35=0,IF($AA35=0,0,1),ABS($AA35-$N35)/ABS($N35))))</x:f>
        <x:v>0.024713958810068642</x:v>
      </x:c>
      <x:c r="AG35" s="175" t="n">
        <x:f>IF($A35="","",IF(AND(OR($P35="error",$S35&lt;&gt;""),$E35&lt;&gt;"planned_auxiliary",$E35&lt;&gt;"validation"),1,0))</x:f>
        <x:v>1</x:v>
      </x:c>
      <x:c r="AH35" s="175" t="n">
        <x:f>IF($A35="","",IF(AND($AG35=1,$AE35&lt;&gt;""),$AE35,""))</x:f>
        <x:v>2.207716</x:v>
      </x:c>
      <x:c r="AI35" s="175" t="n">
        <x:f>IF($A35="","",IF(AND($C35&lt;&gt;"",$AJ35=1,$C35&gt;=VLOOKUP($G35,'Provider_Rates'!$A$6:$O$20,11,FALSE),OR(VLOOKUP($G35,'Provider_Rates'!$A$6:$O$20,12,FALSE)="",$C35&lt;=VLOOKUP($G35,'Provider_Rates'!$A$6:$O$20,12,FALSE))),1,0))</x:f>
        <x:v>1</x:v>
      </x:c>
      <x:c r="AJ35" s="175" t="n">
        <x:f>IF($A35="","",IF(COUNTIF('Provider_Rates'!$A$6:$A$20,$G35)=1,1,0))</x:f>
        <x:v>1</x:v>
      </x:c>
      <x:c r="AK35" s="175" t="n">
        <x:f>IF($A35="","",IF(COUNTIF('Jobs'!$A$6:$A$65,$B35)=1,1,0))</x:f>
        <x:v>1</x:v>
      </x:c>
      <x:c r="AL35" s="175" t="n">
        <x:f>IF($A35="","",MAX(COUNTIF($A$6:$A$185,$A35),COUNTIF($R$6:$R$185,$R35),COUNTIF($W$6:$W$185,$W35)))</x:f>
        <x:v>1</x:v>
      </x:c>
      <x:c r="AM35" s="177" t="n">
        <x:f>IF($A35="","",IF(AND($C35&lt;&gt;"",$D35&gt;=1,$E35&lt;&gt;"",$R35&lt;&gt;"",$W35&lt;&gt;"",$I35&gt;=0,$J35&gt;=0,$K35&gt;=0,$L35&gt;=0,$M35&gt;=0,$N35&lt;&gt;"",$O35&gt;0,OR($S35="",AND($T35&lt;&gt;"",COUNTIF($R$6:$R$185,$T35)=1)),OR($M35=0,AND($H35&lt;&gt;"",$H35&lt;&gt;"none"))),1,0))</x:f>
        <x:v>1</x:v>
      </x:c>
    </x:row>
    <x:row r="36">
      <x:c r="A36" s="118" t="str">
        <x:v>U-0031</x:v>
      </x:c>
      <x:c r="B36" s="118" t="str">
        <x:v>J-A008-03</x:v>
      </x:c>
      <x:c r="C36" s="132" t="n">
        <x:v>46208</x:v>
      </x:c>
      <x:c r="D36" s="173" t="n">
        <x:v>1</x:v>
      </x:c>
      <x:c r="E36" s="118" t="str">
        <x:v>primary</x:v>
      </x:c>
      <x:c r="F36" s="118" t="str">
        <x:v>OpenAI</x:v>
      </x:c>
      <x:c r="G36" s="118" t="str">
        <x:v>OAI_FLEX</x:v>
      </x:c>
      <x:c r="H36" s="118" t="str">
        <x:v>none</x:v>
      </x:c>
      <x:c r="I36" s="173" t="n">
        <x:v>7750</x:v>
      </x:c>
      <x:c r="J36" s="173" t="n">
        <x:v>2800</x:v>
      </x:c>
      <x:c r="K36" s="173" t="n">
        <x:v>600</x:v>
      </x:c>
      <x:c r="L36" s="173" t="n">
        <x:v>1390</x:v>
      </x:c>
      <x:c r="M36" s="173" t="n">
        <x:v>0</x:v>
      </x:c>
      <x:c r="N36" s="183" t="n">
        <x:v>0.01712</x:v>
      </x:c>
      <x:c r="O36" s="174" t="n">
        <x:v>148</x:v>
      </x:c>
      <x:c r="P36" s="118" t="str">
        <x:v>success</x:v>
      </x:c>
      <x:c r="Q36" s="118" t="str"/>
      <x:c r="R36" s="118" t="str">
        <x:v>REQ-0031</x:v>
      </x:c>
      <x:c r="S36" s="118" t="str"/>
      <x:c r="T36" s="118" t="str"/>
      <x:c r="U36" s="118" t="str">
        <x:v>sdk-illustrative-1.0</x:v>
      </x:c>
      <x:c r="V36" s="118" t="str">
        <x:v>prompt-v2</x:v>
      </x:c>
      <x:c r="W36" s="118" t="str">
        <x:v>usage:REQ-0031</x:v>
      </x:c>
      <x:c r="X36" s="184" t="n">
        <x:f>IF($A36="","",IF($AJ36&lt;&gt;1,"",($I36/1000000)*VLOOKUP($G36,'Provider_Rates'!$A$6:$O$20,5,FALSE)+($J36/1000000)*VLOOKUP($G36,'Provider_Rates'!$A$6:$O$20,6,FALSE)+($K36/1000000)*VLOOKUP($G36,'Provider_Rates'!$A$6:$O$20,7,FALSE)+($L36/1000000)*VLOOKUP($G36,'Provider_Rates'!$A$6:$O$20,8,FALSE)))</x:f>
        <x:v>0.017120000000000003</x:v>
      </x:c>
      <x:c r="Y36" s="184" t="n">
        <x:f>IF($A36="","",IF($M36=0,0,IF(AND($AJ36=1,$H36&lt;&gt;"",$H36&lt;&gt;"none",$H36=VLOOKUP($G36,'Provider_Rates'!$A$6:$O$20,9,FALSE)),$M36*VLOOKUP($G36,'Provider_Rates'!$A$6:$O$20,10,FALSE),0)))</x:f>
        <x:v>0</x:v>
      </x:c>
      <x:c r="Z36" s="184" t="str">
        <x:f>IF($A36="","",IF(OR($X36="",$Y36=""),"",$X36+$Y36))</x:f>
      </x:c>
      <x:c r="AA36" s="184" t="n">
        <x:f>IF($A36="","",SUMIFS('Invoice_Allocations'!$D$6:$D$185,'Invoice_Allocations'!$C$6:$C$185,$A36))</x:f>
        <x:v>0.016697</x:v>
      </x:c>
      <x:c r="AB36" s="175" t="n">
        <x:f>IF($A36="","",COUNTIF('Invoice_Allocations'!$C$6:$C$185,$A36))</x:f>
        <x:v>1</x:v>
      </x:c>
      <x:c r="AC36" s="175" t="n">
        <x:f>IF($A36="","",SUMIFS('Invoice_Allocations'!$J$6:$J$185,'Invoice_Allocations'!$C$6:$C$185,$A36))</x:f>
        <x:v>1</x:v>
      </x:c>
      <x:c r="AD36" s="185" t="str">
        <x:f>IF($A36="","",IF($N36="","MISSING_COST_API",IF($AB36=0,"MISSING_INVOICE_ALLOCATION",IF($AB36&gt;1,"DUPLICATE_ALLOCATION",IF($AC36&lt;&gt;1,"INVOICE_NOT_CLOSED","RECONCILED")))))</x:f>
        <x:v>RECONCILED</x:v>
      </x:c>
      <x:c r="AE36" s="175" t="n">
        <x:f>IF($A36="","",IF($AD36="RECONCILED",SUMIFS('Invoice_Allocations'!$N$6:$N$185,'Invoice_Allocations'!$C$6:$C$185,$A36),""))</x:f>
        <x:v>2.471156</x:v>
      </x:c>
      <x:c r="AF36" s="186" t="n">
        <x:f>IF($A36="","",IF(OR($AD36&lt;&gt;"RECONCILED",$N36=""),"",IF($N36=0,IF($AA36=0,0,1),ABS($AA36-$N36)/ABS($N36))))</x:f>
        <x:v>0.024707943925233632</x:v>
      </x:c>
      <x:c r="AG36" s="175" t="n">
        <x:f>IF($A36="","",IF(AND(OR($P36="error",$S36&lt;&gt;""),$E36&lt;&gt;"planned_auxiliary",$E36&lt;&gt;"validation"),1,0))</x:f>
        <x:v>0</x:v>
      </x:c>
      <x:c r="AH36" s="175" t="str">
        <x:f>IF($A36="","",IF(AND($AG36=1,$AE36&lt;&gt;""),$AE36,""))</x:f>
      </x:c>
      <x:c r="AI36" s="175" t="n">
        <x:f>IF($A36="","",IF(AND($C36&lt;&gt;"",$AJ36=1,$C36&gt;=VLOOKUP($G36,'Provider_Rates'!$A$6:$O$20,11,FALSE),OR(VLOOKUP($G36,'Provider_Rates'!$A$6:$O$20,12,FALSE)="",$C36&lt;=VLOOKUP($G36,'Provider_Rates'!$A$6:$O$20,12,FALSE))),1,0))</x:f>
        <x:v>1</x:v>
      </x:c>
      <x:c r="AJ36" s="175" t="n">
        <x:f>IF($A36="","",IF(COUNTIF('Provider_Rates'!$A$6:$A$20,$G36)=1,1,0))</x:f>
        <x:v>1</x:v>
      </x:c>
      <x:c r="AK36" s="175" t="n">
        <x:f>IF($A36="","",IF(COUNTIF('Jobs'!$A$6:$A$65,$B36)=1,1,0))</x:f>
        <x:v>1</x:v>
      </x:c>
      <x:c r="AL36" s="175" t="n">
        <x:f>IF($A36="","",MAX(COUNTIF($A$6:$A$185,$A36),COUNTIF($R$6:$R$185,$R36),COUNTIF($W$6:$W$185,$W36)))</x:f>
        <x:v>1</x:v>
      </x:c>
      <x:c r="AM36" s="177" t="n">
        <x:f>IF($A36="","",IF(AND($C36&lt;&gt;"",$D36&gt;=1,$E36&lt;&gt;"",$R36&lt;&gt;"",$W36&lt;&gt;"",$I36&gt;=0,$J36&gt;=0,$K36&gt;=0,$L36&gt;=0,$M36&gt;=0,$N36&lt;&gt;"",$O36&gt;0,OR($S36="",AND($T36&lt;&gt;"",COUNTIF($R$6:$R$185,$T36)=1)),OR($M36=0,AND($H36&lt;&gt;"",$H36&lt;&gt;"none"))),1,0))</x:f>
        <x:v>1</x:v>
      </x:c>
    </x:row>
    <x:row r="37">
      <x:c r="A37" s="118" t="str">
        <x:v>U-0032</x:v>
      </x:c>
      <x:c r="B37" s="118" t="str">
        <x:v>J-A008-03</x:v>
      </x:c>
      <x:c r="C37" s="132" t="n">
        <x:v>46208</x:v>
      </x:c>
      <x:c r="D37" s="173" t="n">
        <x:v>2</x:v>
      </x:c>
      <x:c r="E37" s="118" t="str">
        <x:v>primary</x:v>
      </x:c>
      <x:c r="F37" s="118" t="str">
        <x:v>OpenAI</x:v>
      </x:c>
      <x:c r="G37" s="118" t="str">
        <x:v>OAI_FLEX</x:v>
      </x:c>
      <x:c r="H37" s="118" t="str">
        <x:v>none</x:v>
      </x:c>
      <x:c r="I37" s="173" t="n">
        <x:v>8300</x:v>
      </x:c>
      <x:c r="J37" s="173" t="n">
        <x:v>3200</x:v>
      </x:c>
      <x:c r="K37" s="173" t="n">
        <x:v>600</x:v>
      </x:c>
      <x:c r="L37" s="173" t="n">
        <x:v>850</x:v>
      </x:c>
      <x:c r="M37" s="173" t="n">
        <x:v>0</x:v>
      </x:c>
      <x:c r="N37" s="183" t="n">
        <x:v>0.014615</x:v>
      </x:c>
      <x:c r="O37" s="174" t="n">
        <x:v>148</x:v>
      </x:c>
      <x:c r="P37" s="118" t="str">
        <x:v>success</x:v>
      </x:c>
      <x:c r="Q37" s="118" t="str"/>
      <x:c r="R37" s="118" t="str">
        <x:v>REQ-0032</x:v>
      </x:c>
      <x:c r="S37" s="118" t="str">
        <x:v>repair</x:v>
      </x:c>
      <x:c r="T37" s="118" t="str">
        <x:v>REQ-0031</x:v>
      </x:c>
      <x:c r="U37" s="118" t="str">
        <x:v>sdk-illustrative-1.0</x:v>
      </x:c>
      <x:c r="V37" s="118" t="str">
        <x:v>prompt-v2</x:v>
      </x:c>
      <x:c r="W37" s="118" t="str">
        <x:v>usage:REQ-0032</x:v>
      </x:c>
      <x:c r="X37" s="184" t="n">
        <x:f>IF($A37="","",IF($AJ37&lt;&gt;1,"",($I37/1000000)*VLOOKUP($G37,'Provider_Rates'!$A$6:$O$20,5,FALSE)+($J37/1000000)*VLOOKUP($G37,'Provider_Rates'!$A$6:$O$20,6,FALSE)+($K37/1000000)*VLOOKUP($G37,'Provider_Rates'!$A$6:$O$20,7,FALSE)+($L37/1000000)*VLOOKUP($G37,'Provider_Rates'!$A$6:$O$20,8,FALSE)))</x:f>
        <x:v>0.01447</x:v>
      </x:c>
      <x:c r="Y37" s="184" t="n">
        <x:f>IF($A37="","",IF($M37=0,0,IF(AND($AJ37=1,$H37&lt;&gt;"",$H37&lt;&gt;"none",$H37=VLOOKUP($G37,'Provider_Rates'!$A$6:$O$20,9,FALSE)),$M37*VLOOKUP($G37,'Provider_Rates'!$A$6:$O$20,10,FALSE),0)))</x:f>
        <x:v>0</x:v>
      </x:c>
      <x:c r="Z37" s="184" t="str">
        <x:f>IF($A37="","",IF(OR($X37="",$Y37=""),"",$X37+$Y37))</x:f>
      </x:c>
      <x:c r="AA37" s="184" t="n">
        <x:f>IF($A37="","",SUMIFS('Invoice_Allocations'!$D$6:$D$185,'Invoice_Allocations'!$C$6:$C$185,$A37))</x:f>
        <x:v>0.014256</x:v>
      </x:c>
      <x:c r="AB37" s="175" t="n">
        <x:f>IF($A37="","",COUNTIF('Invoice_Allocations'!$C$6:$C$185,$A37))</x:f>
        <x:v>1</x:v>
      </x:c>
      <x:c r="AC37" s="175" t="n">
        <x:f>IF($A37="","",SUMIFS('Invoice_Allocations'!$J$6:$J$185,'Invoice_Allocations'!$C$6:$C$185,$A37))</x:f>
        <x:v>1</x:v>
      </x:c>
      <x:c r="AD37" s="185" t="str">
        <x:f>IF($A37="","",IF($N37="","MISSING_COST_API",IF($AB37=0,"MISSING_INVOICE_ALLOCATION",IF($AB37&gt;1,"DUPLICATE_ALLOCATION",IF($AC37&lt;&gt;1,"INVOICE_NOT_CLOSED","RECONCILED")))))</x:f>
        <x:v>RECONCILED</x:v>
      </x:c>
      <x:c r="AE37" s="175" t="n">
        <x:f>IF($A37="","",IF($AD37="RECONCILED",SUMIFS('Invoice_Allocations'!$N$6:$N$185,'Invoice_Allocations'!$C$6:$C$185,$A37),""))</x:f>
        <x:v>2.1098879999999998</x:v>
      </x:c>
      <x:c r="AF37" s="186" t="n">
        <x:f>IF($A37="","",IF(OR($AD37&lt;&gt;"RECONCILED",$N37=""),"",IF($N37=0,IF($AA37=0,0,1),ABS($AA37-$N37)/ABS($N37))))</x:f>
        <x:v>0.02456380431063975</x:v>
      </x:c>
      <x:c r="AG37" s="175" t="n">
        <x:f>IF($A37="","",IF(AND(OR($P37="error",$S37&lt;&gt;""),$E37&lt;&gt;"planned_auxiliary",$E37&lt;&gt;"validation"),1,0))</x:f>
        <x:v>1</x:v>
      </x:c>
      <x:c r="AH37" s="175" t="n">
        <x:f>IF($A37="","",IF(AND($AG37=1,$AE37&lt;&gt;""),$AE37,""))</x:f>
        <x:v>2.1098879999999998</x:v>
      </x:c>
      <x:c r="AI37" s="175" t="n">
        <x:f>IF($A37="","",IF(AND($C37&lt;&gt;"",$AJ37=1,$C37&gt;=VLOOKUP($G37,'Provider_Rates'!$A$6:$O$20,11,FALSE),OR(VLOOKUP($G37,'Provider_Rates'!$A$6:$O$20,12,FALSE)="",$C37&lt;=VLOOKUP($G37,'Provider_Rates'!$A$6:$O$20,12,FALSE))),1,0))</x:f>
        <x:v>1</x:v>
      </x:c>
      <x:c r="AJ37" s="175" t="n">
        <x:f>IF($A37="","",IF(COUNTIF('Provider_Rates'!$A$6:$A$20,$G37)=1,1,0))</x:f>
        <x:v>1</x:v>
      </x:c>
      <x:c r="AK37" s="175" t="n">
        <x:f>IF($A37="","",IF(COUNTIF('Jobs'!$A$6:$A$65,$B37)=1,1,0))</x:f>
        <x:v>1</x:v>
      </x:c>
      <x:c r="AL37" s="175" t="n">
        <x:f>IF($A37="","",MAX(COUNTIF($A$6:$A$185,$A37),COUNTIF($R$6:$R$185,$R37),COUNTIF($W$6:$W$185,$W37)))</x:f>
        <x:v>1</x:v>
      </x:c>
      <x:c r="AM37" s="177" t="n">
        <x:f>IF($A37="","",IF(AND($C37&lt;&gt;"",$D37&gt;=1,$E37&lt;&gt;"",$R37&lt;&gt;"",$W37&lt;&gt;"",$I37&gt;=0,$J37&gt;=0,$K37&gt;=0,$L37&gt;=0,$M37&gt;=0,$N37&lt;&gt;"",$O37&gt;0,OR($S37="",AND($T37&lt;&gt;"",COUNTIF($R$6:$R$185,$T37)=1)),OR($M37=0,AND($H37&lt;&gt;"",$H37&lt;&gt;"none"))),1,0))</x:f>
        <x:v>1</x:v>
      </x:c>
    </x:row>
    <x:row r="38">
      <x:c r="A38" s="118"/>
      <x:c r="B38" s="118"/>
      <x:c r="C38" s="132"/>
      <x:c r="D38" s="173"/>
      <x:c r="E38" s="118"/>
      <x:c r="F38" s="118"/>
      <x:c r="G38" s="118"/>
      <x:c r="H38" s="118"/>
      <x:c r="I38" s="173"/>
      <x:c r="J38" s="173"/>
      <x:c r="K38" s="173"/>
      <x:c r="L38" s="173"/>
      <x:c r="M38" s="173"/>
      <x:c r="N38" s="183"/>
      <x:c r="O38" s="174"/>
      <x:c r="P38" s="118"/>
      <x:c r="Q38" s="118"/>
      <x:c r="R38" s="118"/>
      <x:c r="S38" s="118"/>
      <x:c r="T38" s="118"/>
      <x:c r="U38" s="118"/>
      <x:c r="V38" s="118"/>
      <x:c r="W38" s="118"/>
      <x:c r="X38" s="184" t="str">
        <x:f>IF($A38="","",IF($AJ38&lt;&gt;1,"",($I38/1000000)*VLOOKUP($G38,'Provider_Rates'!$A$6:$O$20,5,FALSE)+($J38/1000000)*VLOOKUP($G38,'Provider_Rates'!$A$6:$O$20,6,FALSE)+($K38/1000000)*VLOOKUP($G38,'Provider_Rates'!$A$6:$O$20,7,FALSE)+($L38/1000000)*VLOOKUP($G38,'Provider_Rates'!$A$6:$O$20,8,FALSE)))</x:f>
      </x:c>
      <x:c r="Y38" s="184" t="str">
        <x:f>IF($A38="","",IF($M38=0,0,IF(AND($AJ38=1,$H38&lt;&gt;"",$H38&lt;&gt;"none",$H38=VLOOKUP($G38,'Provider_Rates'!$A$6:$O$20,9,FALSE)),$M38*VLOOKUP($G38,'Provider_Rates'!$A$6:$O$20,10,FALSE),0)))</x:f>
      </x:c>
      <x:c r="Z38" s="184" t="str">
        <x:f>IF($A38="","",IF(OR($X38="",$Y38=""),"",$X38+$Y38))</x:f>
      </x:c>
      <x:c r="AA38" s="184" t="str">
        <x:f>IF($A38="","",SUMIFS('Invoice_Allocations'!$D$6:$D$185,'Invoice_Allocations'!$C$6:$C$185,$A38))</x:f>
      </x:c>
      <x:c r="AB38" s="175" t="str">
        <x:f>IF($A38="","",COUNTIF('Invoice_Allocations'!$C$6:$C$185,$A38))</x:f>
      </x:c>
      <x:c r="AC38" s="175" t="str">
        <x:f>IF($A38="","",SUMIFS('Invoice_Allocations'!$J$6:$J$185,'Invoice_Allocations'!$C$6:$C$185,$A38))</x:f>
      </x:c>
      <x:c r="AD38" s="185" t="str">
        <x:f>IF($A38="","",IF($N38="","MISSING_COST_API",IF($AB38=0,"MISSING_INVOICE_ALLOCATION",IF($AB38&gt;1,"DUPLICATE_ALLOCATION",IF($AC38&lt;&gt;1,"INVOICE_NOT_CLOSED","RECONCILED")))))</x:f>
      </x:c>
      <x:c r="AE38" s="175" t="str">
        <x:f>IF($A38="","",IF($AD38="RECONCILED",SUMIFS('Invoice_Allocations'!$N$6:$N$185,'Invoice_Allocations'!$C$6:$C$185,$A38),""))</x:f>
      </x:c>
      <x:c r="AF38" s="186" t="str">
        <x:f>IF($A38="","",IF(OR($AD38&lt;&gt;"RECONCILED",$N38=""),"",IF($N38=0,IF($AA38=0,0,1),ABS($AA38-$N38)/ABS($N38))))</x:f>
      </x:c>
      <x:c r="AG38" s="175" t="str">
        <x:f>IF($A38="","",IF(AND(OR($P38="error",$S38&lt;&gt;""),$E38&lt;&gt;"planned_auxiliary",$E38&lt;&gt;"validation"),1,0))</x:f>
      </x:c>
      <x:c r="AH38" s="175" t="str">
        <x:f>IF($A38="","",IF(AND($AG38=1,$AE38&lt;&gt;""),$AE38,""))</x:f>
      </x:c>
      <x:c r="AI38" s="175" t="str">
        <x:f>IF($A38="","",IF(AND($C38&lt;&gt;"",$AJ38=1,$C38&gt;=VLOOKUP($G38,'Provider_Rates'!$A$6:$O$20,11,FALSE),OR(VLOOKUP($G38,'Provider_Rates'!$A$6:$O$20,12,FALSE)="",$C38&lt;=VLOOKUP($G38,'Provider_Rates'!$A$6:$O$20,12,FALSE))),1,0))</x:f>
      </x:c>
      <x:c r="AJ38" s="175" t="str">
        <x:f>IF($A38="","",IF(COUNTIF('Provider_Rates'!$A$6:$A$20,$G38)=1,1,0))</x:f>
      </x:c>
      <x:c r="AK38" s="175" t="str">
        <x:f>IF($A38="","",IF(COUNTIF('Jobs'!$A$6:$A$65,$B38)=1,1,0))</x:f>
      </x:c>
      <x:c r="AL38" s="175" t="str">
        <x:f>IF($A38="","",MAX(COUNTIF($A$6:$A$185,$A38),COUNTIF($R$6:$R$185,$R38),COUNTIF($W$6:$W$185,$W38)))</x:f>
      </x:c>
      <x:c r="AM38" s="177" t="str">
        <x:f>IF($A38="","",IF(AND($C38&lt;&gt;"",$D38&gt;=1,$E38&lt;&gt;"",$R38&lt;&gt;"",$W38&lt;&gt;"",$I38&gt;=0,$J38&gt;=0,$K38&gt;=0,$L38&gt;=0,$M38&gt;=0,$N38&lt;&gt;"",$O38&gt;0,OR($S38="",AND($T38&lt;&gt;"",COUNTIF($R$6:$R$185,$T38)=1)),OR($M38=0,AND($H38&lt;&gt;"",$H38&lt;&gt;"none"))),1,0))</x:f>
      </x:c>
    </x:row>
    <x:row r="39">
      <x:c r="A39" s="118"/>
      <x:c r="B39" s="118"/>
      <x:c r="C39" s="132"/>
      <x:c r="D39" s="173"/>
      <x:c r="E39" s="118"/>
      <x:c r="F39" s="118"/>
      <x:c r="G39" s="118"/>
      <x:c r="H39" s="118"/>
      <x:c r="I39" s="173"/>
      <x:c r="J39" s="173"/>
      <x:c r="K39" s="173"/>
      <x:c r="L39" s="173"/>
      <x:c r="M39" s="173"/>
      <x:c r="N39" s="183"/>
      <x:c r="O39" s="174"/>
      <x:c r="P39" s="118"/>
      <x:c r="Q39" s="118"/>
      <x:c r="R39" s="118"/>
      <x:c r="S39" s="118"/>
      <x:c r="T39" s="118"/>
      <x:c r="U39" s="118"/>
      <x:c r="V39" s="118"/>
      <x:c r="W39" s="118"/>
      <x:c r="X39" s="184" t="str">
        <x:f>IF($A39="","",IF($AJ39&lt;&gt;1,"",($I39/1000000)*VLOOKUP($G39,'Provider_Rates'!$A$6:$O$20,5,FALSE)+($J39/1000000)*VLOOKUP($G39,'Provider_Rates'!$A$6:$O$20,6,FALSE)+($K39/1000000)*VLOOKUP($G39,'Provider_Rates'!$A$6:$O$20,7,FALSE)+($L39/1000000)*VLOOKUP($G39,'Provider_Rates'!$A$6:$O$20,8,FALSE)))</x:f>
      </x:c>
      <x:c r="Y39" s="184" t="str">
        <x:f>IF($A39="","",IF($M39=0,0,IF(AND($AJ39=1,$H39&lt;&gt;"",$H39&lt;&gt;"none",$H39=VLOOKUP($G39,'Provider_Rates'!$A$6:$O$20,9,FALSE)),$M39*VLOOKUP($G39,'Provider_Rates'!$A$6:$O$20,10,FALSE),0)))</x:f>
      </x:c>
      <x:c r="Z39" s="184" t="str">
        <x:f>IF($A39="","",IF(OR($X39="",$Y39=""),"",$X39+$Y39))</x:f>
      </x:c>
      <x:c r="AA39" s="184" t="str">
        <x:f>IF($A39="","",SUMIFS('Invoice_Allocations'!$D$6:$D$185,'Invoice_Allocations'!$C$6:$C$185,$A39))</x:f>
      </x:c>
      <x:c r="AB39" s="175" t="str">
        <x:f>IF($A39="","",COUNTIF('Invoice_Allocations'!$C$6:$C$185,$A39))</x:f>
      </x:c>
      <x:c r="AC39" s="175" t="str">
        <x:f>IF($A39="","",SUMIFS('Invoice_Allocations'!$J$6:$J$185,'Invoice_Allocations'!$C$6:$C$185,$A39))</x:f>
      </x:c>
      <x:c r="AD39" s="185" t="str">
        <x:f>IF($A39="","",IF($N39="","MISSING_COST_API",IF($AB39=0,"MISSING_INVOICE_ALLOCATION",IF($AB39&gt;1,"DUPLICATE_ALLOCATION",IF($AC39&lt;&gt;1,"INVOICE_NOT_CLOSED","RECONCILED")))))</x:f>
      </x:c>
      <x:c r="AE39" s="175" t="str">
        <x:f>IF($A39="","",IF($AD39="RECONCILED",SUMIFS('Invoice_Allocations'!$N$6:$N$185,'Invoice_Allocations'!$C$6:$C$185,$A39),""))</x:f>
      </x:c>
      <x:c r="AF39" s="186" t="str">
        <x:f>IF($A39="","",IF(OR($AD39&lt;&gt;"RECONCILED",$N39=""),"",IF($N39=0,IF($AA39=0,0,1),ABS($AA39-$N39)/ABS($N39))))</x:f>
      </x:c>
      <x:c r="AG39" s="175" t="str">
        <x:f>IF($A39="","",IF(AND(OR($P39="error",$S39&lt;&gt;""),$E39&lt;&gt;"planned_auxiliary",$E39&lt;&gt;"validation"),1,0))</x:f>
      </x:c>
      <x:c r="AH39" s="175" t="str">
        <x:f>IF($A39="","",IF(AND($AG39=1,$AE39&lt;&gt;""),$AE39,""))</x:f>
      </x:c>
      <x:c r="AI39" s="175" t="str">
        <x:f>IF($A39="","",IF(AND($C39&lt;&gt;"",$AJ39=1,$C39&gt;=VLOOKUP($G39,'Provider_Rates'!$A$6:$O$20,11,FALSE),OR(VLOOKUP($G39,'Provider_Rates'!$A$6:$O$20,12,FALSE)="",$C39&lt;=VLOOKUP($G39,'Provider_Rates'!$A$6:$O$20,12,FALSE))),1,0))</x:f>
      </x:c>
      <x:c r="AJ39" s="175" t="str">
        <x:f>IF($A39="","",IF(COUNTIF('Provider_Rates'!$A$6:$A$20,$G39)=1,1,0))</x:f>
      </x:c>
      <x:c r="AK39" s="175" t="str">
        <x:f>IF($A39="","",IF(COUNTIF('Jobs'!$A$6:$A$65,$B39)=1,1,0))</x:f>
      </x:c>
      <x:c r="AL39" s="175" t="str">
        <x:f>IF($A39="","",MAX(COUNTIF($A$6:$A$185,$A39),COUNTIF($R$6:$R$185,$R39),COUNTIF($W$6:$W$185,$W39)))</x:f>
      </x:c>
      <x:c r="AM39" s="177" t="str">
        <x:f>IF($A39="","",IF(AND($C39&lt;&gt;"",$D39&gt;=1,$E39&lt;&gt;"",$R39&lt;&gt;"",$W39&lt;&gt;"",$I39&gt;=0,$J39&gt;=0,$K39&gt;=0,$L39&gt;=0,$M39&gt;=0,$N39&lt;&gt;"",$O39&gt;0,OR($S39="",AND($T39&lt;&gt;"",COUNTIF($R$6:$R$185,$T39)=1)),OR($M39=0,AND($H39&lt;&gt;"",$H39&lt;&gt;"none"))),1,0))</x:f>
      </x:c>
    </x:row>
    <x:row r="40">
      <x:c r="A40" s="118"/>
      <x:c r="B40" s="118"/>
      <x:c r="C40" s="132"/>
      <x:c r="D40" s="173"/>
      <x:c r="E40" s="118"/>
      <x:c r="F40" s="118"/>
      <x:c r="G40" s="118"/>
      <x:c r="H40" s="118"/>
      <x:c r="I40" s="173"/>
      <x:c r="J40" s="173"/>
      <x:c r="K40" s="173"/>
      <x:c r="L40" s="173"/>
      <x:c r="M40" s="173"/>
      <x:c r="N40" s="183"/>
      <x:c r="O40" s="174"/>
      <x:c r="P40" s="118"/>
      <x:c r="Q40" s="118"/>
      <x:c r="R40" s="118"/>
      <x:c r="S40" s="118"/>
      <x:c r="T40" s="118"/>
      <x:c r="U40" s="118"/>
      <x:c r="V40" s="118"/>
      <x:c r="W40" s="118"/>
      <x:c r="X40" s="184" t="str">
        <x:f>IF($A40="","",IF($AJ40&lt;&gt;1,"",($I40/1000000)*VLOOKUP($G40,'Provider_Rates'!$A$6:$O$20,5,FALSE)+($J40/1000000)*VLOOKUP($G40,'Provider_Rates'!$A$6:$O$20,6,FALSE)+($K40/1000000)*VLOOKUP($G40,'Provider_Rates'!$A$6:$O$20,7,FALSE)+($L40/1000000)*VLOOKUP($G40,'Provider_Rates'!$A$6:$O$20,8,FALSE)))</x:f>
      </x:c>
      <x:c r="Y40" s="184" t="str">
        <x:f>IF($A40="","",IF($M40=0,0,IF(AND($AJ40=1,$H40&lt;&gt;"",$H40&lt;&gt;"none",$H40=VLOOKUP($G40,'Provider_Rates'!$A$6:$O$20,9,FALSE)),$M40*VLOOKUP($G40,'Provider_Rates'!$A$6:$O$20,10,FALSE),0)))</x:f>
      </x:c>
      <x:c r="Z40" s="184" t="str">
        <x:f>IF($A40="","",IF(OR($X40="",$Y40=""),"",$X40+$Y40))</x:f>
      </x:c>
      <x:c r="AA40" s="184" t="str">
        <x:f>IF($A40="","",SUMIFS('Invoice_Allocations'!$D$6:$D$185,'Invoice_Allocations'!$C$6:$C$185,$A40))</x:f>
      </x:c>
      <x:c r="AB40" s="175" t="str">
        <x:f>IF($A40="","",COUNTIF('Invoice_Allocations'!$C$6:$C$185,$A40))</x:f>
      </x:c>
      <x:c r="AC40" s="175" t="str">
        <x:f>IF($A40="","",SUMIFS('Invoice_Allocations'!$J$6:$J$185,'Invoice_Allocations'!$C$6:$C$185,$A40))</x:f>
      </x:c>
      <x:c r="AD40" s="185" t="str">
        <x:f>IF($A40="","",IF($N40="","MISSING_COST_API",IF($AB40=0,"MISSING_INVOICE_ALLOCATION",IF($AB40&gt;1,"DUPLICATE_ALLOCATION",IF($AC40&lt;&gt;1,"INVOICE_NOT_CLOSED","RECONCILED")))))</x:f>
      </x:c>
      <x:c r="AE40" s="175" t="str">
        <x:f>IF($A40="","",IF($AD40="RECONCILED",SUMIFS('Invoice_Allocations'!$N$6:$N$185,'Invoice_Allocations'!$C$6:$C$185,$A40),""))</x:f>
      </x:c>
      <x:c r="AF40" s="186" t="str">
        <x:f>IF($A40="","",IF(OR($AD40&lt;&gt;"RECONCILED",$N40=""),"",IF($N40=0,IF($AA40=0,0,1),ABS($AA40-$N40)/ABS($N40))))</x:f>
      </x:c>
      <x:c r="AG40" s="175" t="str">
        <x:f>IF($A40="","",IF(AND(OR($P40="error",$S40&lt;&gt;""),$E40&lt;&gt;"planned_auxiliary",$E40&lt;&gt;"validation"),1,0))</x:f>
      </x:c>
      <x:c r="AH40" s="175" t="str">
        <x:f>IF($A40="","",IF(AND($AG40=1,$AE40&lt;&gt;""),$AE40,""))</x:f>
      </x:c>
      <x:c r="AI40" s="175" t="str">
        <x:f>IF($A40="","",IF(AND($C40&lt;&gt;"",$AJ40=1,$C40&gt;=VLOOKUP($G40,'Provider_Rates'!$A$6:$O$20,11,FALSE),OR(VLOOKUP($G40,'Provider_Rates'!$A$6:$O$20,12,FALSE)="",$C40&lt;=VLOOKUP($G40,'Provider_Rates'!$A$6:$O$20,12,FALSE))),1,0))</x:f>
      </x:c>
      <x:c r="AJ40" s="175" t="str">
        <x:f>IF($A40="","",IF(COUNTIF('Provider_Rates'!$A$6:$A$20,$G40)=1,1,0))</x:f>
      </x:c>
      <x:c r="AK40" s="175" t="str">
        <x:f>IF($A40="","",IF(COUNTIF('Jobs'!$A$6:$A$65,$B40)=1,1,0))</x:f>
      </x:c>
      <x:c r="AL40" s="175" t="str">
        <x:f>IF($A40="","",MAX(COUNTIF($A$6:$A$185,$A40),COUNTIF($R$6:$R$185,$R40),COUNTIF($W$6:$W$185,$W40)))</x:f>
      </x:c>
      <x:c r="AM40" s="177" t="str">
        <x:f>IF($A40="","",IF(AND($C40&lt;&gt;"",$D40&gt;=1,$E40&lt;&gt;"",$R40&lt;&gt;"",$W40&lt;&gt;"",$I40&gt;=0,$J40&gt;=0,$K40&gt;=0,$L40&gt;=0,$M40&gt;=0,$N40&lt;&gt;"",$O40&gt;0,OR($S40="",AND($T40&lt;&gt;"",COUNTIF($R$6:$R$185,$T40)=1)),OR($M40=0,AND($H40&lt;&gt;"",$H40&lt;&gt;"none"))),1,0))</x:f>
      </x:c>
    </x:row>
    <x:row r="41">
      <x:c r="A41" s="118"/>
      <x:c r="B41" s="118"/>
      <x:c r="C41" s="132"/>
      <x:c r="D41" s="173"/>
      <x:c r="E41" s="118"/>
      <x:c r="F41" s="118"/>
      <x:c r="G41" s="118"/>
      <x:c r="H41" s="118"/>
      <x:c r="I41" s="173"/>
      <x:c r="J41" s="173"/>
      <x:c r="K41" s="173"/>
      <x:c r="L41" s="173"/>
      <x:c r="M41" s="173"/>
      <x:c r="N41" s="183"/>
      <x:c r="O41" s="174"/>
      <x:c r="P41" s="118"/>
      <x:c r="Q41" s="118"/>
      <x:c r="R41" s="118"/>
      <x:c r="S41" s="118"/>
      <x:c r="T41" s="118"/>
      <x:c r="U41" s="118"/>
      <x:c r="V41" s="118"/>
      <x:c r="W41" s="118"/>
      <x:c r="X41" s="184" t="str">
        <x:f>IF($A41="","",IF($AJ41&lt;&gt;1,"",($I41/1000000)*VLOOKUP($G41,'Provider_Rates'!$A$6:$O$20,5,FALSE)+($J41/1000000)*VLOOKUP($G41,'Provider_Rates'!$A$6:$O$20,6,FALSE)+($K41/1000000)*VLOOKUP($G41,'Provider_Rates'!$A$6:$O$20,7,FALSE)+($L41/1000000)*VLOOKUP($G41,'Provider_Rates'!$A$6:$O$20,8,FALSE)))</x:f>
      </x:c>
      <x:c r="Y41" s="184" t="str">
        <x:f>IF($A41="","",IF($M41=0,0,IF(AND($AJ41=1,$H41&lt;&gt;"",$H41&lt;&gt;"none",$H41=VLOOKUP($G41,'Provider_Rates'!$A$6:$O$20,9,FALSE)),$M41*VLOOKUP($G41,'Provider_Rates'!$A$6:$O$20,10,FALSE),0)))</x:f>
      </x:c>
      <x:c r="Z41" s="184" t="str">
        <x:f>IF($A41="","",IF(OR($X41="",$Y41=""),"",$X41+$Y41))</x:f>
      </x:c>
      <x:c r="AA41" s="184" t="str">
        <x:f>IF($A41="","",SUMIFS('Invoice_Allocations'!$D$6:$D$185,'Invoice_Allocations'!$C$6:$C$185,$A41))</x:f>
      </x:c>
      <x:c r="AB41" s="175" t="str">
        <x:f>IF($A41="","",COUNTIF('Invoice_Allocations'!$C$6:$C$185,$A41))</x:f>
      </x:c>
      <x:c r="AC41" s="175" t="str">
        <x:f>IF($A41="","",SUMIFS('Invoice_Allocations'!$J$6:$J$185,'Invoice_Allocations'!$C$6:$C$185,$A41))</x:f>
      </x:c>
      <x:c r="AD41" s="185" t="str">
        <x:f>IF($A41="","",IF($N41="","MISSING_COST_API",IF($AB41=0,"MISSING_INVOICE_ALLOCATION",IF($AB41&gt;1,"DUPLICATE_ALLOCATION",IF($AC41&lt;&gt;1,"INVOICE_NOT_CLOSED","RECONCILED")))))</x:f>
      </x:c>
      <x:c r="AE41" s="175" t="str">
        <x:f>IF($A41="","",IF($AD41="RECONCILED",SUMIFS('Invoice_Allocations'!$N$6:$N$185,'Invoice_Allocations'!$C$6:$C$185,$A41),""))</x:f>
      </x:c>
      <x:c r="AF41" s="186" t="str">
        <x:f>IF($A41="","",IF(OR($AD41&lt;&gt;"RECONCILED",$N41=""),"",IF($N41=0,IF($AA41=0,0,1),ABS($AA41-$N41)/ABS($N41))))</x:f>
      </x:c>
      <x:c r="AG41" s="175" t="str">
        <x:f>IF($A41="","",IF(AND(OR($P41="error",$S41&lt;&gt;""),$E41&lt;&gt;"planned_auxiliary",$E41&lt;&gt;"validation"),1,0))</x:f>
      </x:c>
      <x:c r="AH41" s="175" t="str">
        <x:f>IF($A41="","",IF(AND($AG41=1,$AE41&lt;&gt;""),$AE41,""))</x:f>
      </x:c>
      <x:c r="AI41" s="175" t="str">
        <x:f>IF($A41="","",IF(AND($C41&lt;&gt;"",$AJ41=1,$C41&gt;=VLOOKUP($G41,'Provider_Rates'!$A$6:$O$20,11,FALSE),OR(VLOOKUP($G41,'Provider_Rates'!$A$6:$O$20,12,FALSE)="",$C41&lt;=VLOOKUP($G41,'Provider_Rates'!$A$6:$O$20,12,FALSE))),1,0))</x:f>
      </x:c>
      <x:c r="AJ41" s="175" t="str">
        <x:f>IF($A41="","",IF(COUNTIF('Provider_Rates'!$A$6:$A$20,$G41)=1,1,0))</x:f>
      </x:c>
      <x:c r="AK41" s="175" t="str">
        <x:f>IF($A41="","",IF(COUNTIF('Jobs'!$A$6:$A$65,$B41)=1,1,0))</x:f>
      </x:c>
      <x:c r="AL41" s="175" t="str">
        <x:f>IF($A41="","",MAX(COUNTIF($A$6:$A$185,$A41),COUNTIF($R$6:$R$185,$R41),COUNTIF($W$6:$W$185,$W41)))</x:f>
      </x:c>
      <x:c r="AM41" s="177" t="str">
        <x:f>IF($A41="","",IF(AND($C41&lt;&gt;"",$D41&gt;=1,$E41&lt;&gt;"",$R41&lt;&gt;"",$W41&lt;&gt;"",$I41&gt;=0,$J41&gt;=0,$K41&gt;=0,$L41&gt;=0,$M41&gt;=0,$N41&lt;&gt;"",$O41&gt;0,OR($S41="",AND($T41&lt;&gt;"",COUNTIF($R$6:$R$185,$T41)=1)),OR($M41=0,AND($H41&lt;&gt;"",$H41&lt;&gt;"none"))),1,0))</x:f>
      </x:c>
    </x:row>
    <x:row r="42">
      <x:c r="A42" s="118"/>
      <x:c r="B42" s="118"/>
      <x:c r="C42" s="132"/>
      <x:c r="D42" s="173"/>
      <x:c r="E42" s="118"/>
      <x:c r="F42" s="118"/>
      <x:c r="G42" s="118"/>
      <x:c r="H42" s="118"/>
      <x:c r="I42" s="173"/>
      <x:c r="J42" s="173"/>
      <x:c r="K42" s="173"/>
      <x:c r="L42" s="173"/>
      <x:c r="M42" s="173"/>
      <x:c r="N42" s="183"/>
      <x:c r="O42" s="174"/>
      <x:c r="P42" s="118"/>
      <x:c r="Q42" s="118"/>
      <x:c r="R42" s="118"/>
      <x:c r="S42" s="118"/>
      <x:c r="T42" s="118"/>
      <x:c r="U42" s="118"/>
      <x:c r="V42" s="118"/>
      <x:c r="W42" s="118"/>
      <x:c r="X42" s="184" t="str">
        <x:f>IF($A42="","",IF($AJ42&lt;&gt;1,"",($I42/1000000)*VLOOKUP($G42,'Provider_Rates'!$A$6:$O$20,5,FALSE)+($J42/1000000)*VLOOKUP($G42,'Provider_Rates'!$A$6:$O$20,6,FALSE)+($K42/1000000)*VLOOKUP($G42,'Provider_Rates'!$A$6:$O$20,7,FALSE)+($L42/1000000)*VLOOKUP($G42,'Provider_Rates'!$A$6:$O$20,8,FALSE)))</x:f>
      </x:c>
      <x:c r="Y42" s="184" t="str">
        <x:f>IF($A42="","",IF($M42=0,0,IF(AND($AJ42=1,$H42&lt;&gt;"",$H42&lt;&gt;"none",$H42=VLOOKUP($G42,'Provider_Rates'!$A$6:$O$20,9,FALSE)),$M42*VLOOKUP($G42,'Provider_Rates'!$A$6:$O$20,10,FALSE),0)))</x:f>
      </x:c>
      <x:c r="Z42" s="184" t="str">
        <x:f>IF($A42="","",IF(OR($X42="",$Y42=""),"",$X42+$Y42))</x:f>
      </x:c>
      <x:c r="AA42" s="184" t="str">
        <x:f>IF($A42="","",SUMIFS('Invoice_Allocations'!$D$6:$D$185,'Invoice_Allocations'!$C$6:$C$185,$A42))</x:f>
      </x:c>
      <x:c r="AB42" s="175" t="str">
        <x:f>IF($A42="","",COUNTIF('Invoice_Allocations'!$C$6:$C$185,$A42))</x:f>
      </x:c>
      <x:c r="AC42" s="175" t="str">
        <x:f>IF($A42="","",SUMIFS('Invoice_Allocations'!$J$6:$J$185,'Invoice_Allocations'!$C$6:$C$185,$A42))</x:f>
      </x:c>
      <x:c r="AD42" s="185" t="str">
        <x:f>IF($A42="","",IF($N42="","MISSING_COST_API",IF($AB42=0,"MISSING_INVOICE_ALLOCATION",IF($AB42&gt;1,"DUPLICATE_ALLOCATION",IF($AC42&lt;&gt;1,"INVOICE_NOT_CLOSED","RECONCILED")))))</x:f>
      </x:c>
      <x:c r="AE42" s="175" t="str">
        <x:f>IF($A42="","",IF($AD42="RECONCILED",SUMIFS('Invoice_Allocations'!$N$6:$N$185,'Invoice_Allocations'!$C$6:$C$185,$A42),""))</x:f>
      </x:c>
      <x:c r="AF42" s="186" t="str">
        <x:f>IF($A42="","",IF(OR($AD42&lt;&gt;"RECONCILED",$N42=""),"",IF($N42=0,IF($AA42=0,0,1),ABS($AA42-$N42)/ABS($N42))))</x:f>
      </x:c>
      <x:c r="AG42" s="175" t="str">
        <x:f>IF($A42="","",IF(AND(OR($P42="error",$S42&lt;&gt;""),$E42&lt;&gt;"planned_auxiliary",$E42&lt;&gt;"validation"),1,0))</x:f>
      </x:c>
      <x:c r="AH42" s="175" t="str">
        <x:f>IF($A42="","",IF(AND($AG42=1,$AE42&lt;&gt;""),$AE42,""))</x:f>
      </x:c>
      <x:c r="AI42" s="175" t="str">
        <x:f>IF($A42="","",IF(AND($C42&lt;&gt;"",$AJ42=1,$C42&gt;=VLOOKUP($G42,'Provider_Rates'!$A$6:$O$20,11,FALSE),OR(VLOOKUP($G42,'Provider_Rates'!$A$6:$O$20,12,FALSE)="",$C42&lt;=VLOOKUP($G42,'Provider_Rates'!$A$6:$O$20,12,FALSE))),1,0))</x:f>
      </x:c>
      <x:c r="AJ42" s="175" t="str">
        <x:f>IF($A42="","",IF(COUNTIF('Provider_Rates'!$A$6:$A$20,$G42)=1,1,0))</x:f>
      </x:c>
      <x:c r="AK42" s="175" t="str">
        <x:f>IF($A42="","",IF(COUNTIF('Jobs'!$A$6:$A$65,$B42)=1,1,0))</x:f>
      </x:c>
      <x:c r="AL42" s="175" t="str">
        <x:f>IF($A42="","",MAX(COUNTIF($A$6:$A$185,$A42),COUNTIF($R$6:$R$185,$R42),COUNTIF($W$6:$W$185,$W42)))</x:f>
      </x:c>
      <x:c r="AM42" s="177" t="str">
        <x:f>IF($A42="","",IF(AND($C42&lt;&gt;"",$D42&gt;=1,$E42&lt;&gt;"",$R42&lt;&gt;"",$W42&lt;&gt;"",$I42&gt;=0,$J42&gt;=0,$K42&gt;=0,$L42&gt;=0,$M42&gt;=0,$N42&lt;&gt;"",$O42&gt;0,OR($S42="",AND($T42&lt;&gt;"",COUNTIF($R$6:$R$185,$T42)=1)),OR($M42=0,AND($H42&lt;&gt;"",$H42&lt;&gt;"none"))),1,0))</x:f>
      </x:c>
    </x:row>
    <x:row r="43">
      <x:c r="A43" s="118"/>
      <x:c r="B43" s="118"/>
      <x:c r="C43" s="132"/>
      <x:c r="D43" s="173"/>
      <x:c r="E43" s="118"/>
      <x:c r="F43" s="118"/>
      <x:c r="G43" s="118"/>
      <x:c r="H43" s="118"/>
      <x:c r="I43" s="173"/>
      <x:c r="J43" s="173"/>
      <x:c r="K43" s="173"/>
      <x:c r="L43" s="173"/>
      <x:c r="M43" s="173"/>
      <x:c r="N43" s="183"/>
      <x:c r="O43" s="174"/>
      <x:c r="P43" s="118"/>
      <x:c r="Q43" s="118"/>
      <x:c r="R43" s="118"/>
      <x:c r="S43" s="118"/>
      <x:c r="T43" s="118"/>
      <x:c r="U43" s="118"/>
      <x:c r="V43" s="118"/>
      <x:c r="W43" s="118"/>
      <x:c r="X43" s="184" t="str">
        <x:f>IF($A43="","",IF($AJ43&lt;&gt;1,"",($I43/1000000)*VLOOKUP($G43,'Provider_Rates'!$A$6:$O$20,5,FALSE)+($J43/1000000)*VLOOKUP($G43,'Provider_Rates'!$A$6:$O$20,6,FALSE)+($K43/1000000)*VLOOKUP($G43,'Provider_Rates'!$A$6:$O$20,7,FALSE)+($L43/1000000)*VLOOKUP($G43,'Provider_Rates'!$A$6:$O$20,8,FALSE)))</x:f>
      </x:c>
      <x:c r="Y43" s="184" t="str">
        <x:f>IF($A43="","",IF($M43=0,0,IF(AND($AJ43=1,$H43&lt;&gt;"",$H43&lt;&gt;"none",$H43=VLOOKUP($G43,'Provider_Rates'!$A$6:$O$20,9,FALSE)),$M43*VLOOKUP($G43,'Provider_Rates'!$A$6:$O$20,10,FALSE),0)))</x:f>
      </x:c>
      <x:c r="Z43" s="184" t="str">
        <x:f>IF($A43="","",IF(OR($X43="",$Y43=""),"",$X43+$Y43))</x:f>
      </x:c>
      <x:c r="AA43" s="184" t="str">
        <x:f>IF($A43="","",SUMIFS('Invoice_Allocations'!$D$6:$D$185,'Invoice_Allocations'!$C$6:$C$185,$A43))</x:f>
      </x:c>
      <x:c r="AB43" s="175" t="str">
        <x:f>IF($A43="","",COUNTIF('Invoice_Allocations'!$C$6:$C$185,$A43))</x:f>
      </x:c>
      <x:c r="AC43" s="175" t="str">
        <x:f>IF($A43="","",SUMIFS('Invoice_Allocations'!$J$6:$J$185,'Invoice_Allocations'!$C$6:$C$185,$A43))</x:f>
      </x:c>
      <x:c r="AD43" s="185" t="str">
        <x:f>IF($A43="","",IF($N43="","MISSING_COST_API",IF($AB43=0,"MISSING_INVOICE_ALLOCATION",IF($AB43&gt;1,"DUPLICATE_ALLOCATION",IF($AC43&lt;&gt;1,"INVOICE_NOT_CLOSED","RECONCILED")))))</x:f>
      </x:c>
      <x:c r="AE43" s="175" t="str">
        <x:f>IF($A43="","",IF($AD43="RECONCILED",SUMIFS('Invoice_Allocations'!$N$6:$N$185,'Invoice_Allocations'!$C$6:$C$185,$A43),""))</x:f>
      </x:c>
      <x:c r="AF43" s="186" t="str">
        <x:f>IF($A43="","",IF(OR($AD43&lt;&gt;"RECONCILED",$N43=""),"",IF($N43=0,IF($AA43=0,0,1),ABS($AA43-$N43)/ABS($N43))))</x:f>
      </x:c>
      <x:c r="AG43" s="175" t="str">
        <x:f>IF($A43="","",IF(AND(OR($P43="error",$S43&lt;&gt;""),$E43&lt;&gt;"planned_auxiliary",$E43&lt;&gt;"validation"),1,0))</x:f>
      </x:c>
      <x:c r="AH43" s="175" t="str">
        <x:f>IF($A43="","",IF(AND($AG43=1,$AE43&lt;&gt;""),$AE43,""))</x:f>
      </x:c>
      <x:c r="AI43" s="175" t="str">
        <x:f>IF($A43="","",IF(AND($C43&lt;&gt;"",$AJ43=1,$C43&gt;=VLOOKUP($G43,'Provider_Rates'!$A$6:$O$20,11,FALSE),OR(VLOOKUP($G43,'Provider_Rates'!$A$6:$O$20,12,FALSE)="",$C43&lt;=VLOOKUP($G43,'Provider_Rates'!$A$6:$O$20,12,FALSE))),1,0))</x:f>
      </x:c>
      <x:c r="AJ43" s="175" t="str">
        <x:f>IF($A43="","",IF(COUNTIF('Provider_Rates'!$A$6:$A$20,$G43)=1,1,0))</x:f>
      </x:c>
      <x:c r="AK43" s="175" t="str">
        <x:f>IF($A43="","",IF(COUNTIF('Jobs'!$A$6:$A$65,$B43)=1,1,0))</x:f>
      </x:c>
      <x:c r="AL43" s="175" t="str">
        <x:f>IF($A43="","",MAX(COUNTIF($A$6:$A$185,$A43),COUNTIF($R$6:$R$185,$R43),COUNTIF($W$6:$W$185,$W43)))</x:f>
      </x:c>
      <x:c r="AM43" s="177" t="str">
        <x:f>IF($A43="","",IF(AND($C43&lt;&gt;"",$D43&gt;=1,$E43&lt;&gt;"",$R43&lt;&gt;"",$W43&lt;&gt;"",$I43&gt;=0,$J43&gt;=0,$K43&gt;=0,$L43&gt;=0,$M43&gt;=0,$N43&lt;&gt;"",$O43&gt;0,OR($S43="",AND($T43&lt;&gt;"",COUNTIF($R$6:$R$185,$T43)=1)),OR($M43=0,AND($H43&lt;&gt;"",$H43&lt;&gt;"none"))),1,0))</x:f>
      </x:c>
    </x:row>
    <x:row r="44">
      <x:c r="A44" s="118"/>
      <x:c r="B44" s="118"/>
      <x:c r="C44" s="132"/>
      <x:c r="D44" s="173"/>
      <x:c r="E44" s="118"/>
      <x:c r="F44" s="118"/>
      <x:c r="G44" s="118"/>
      <x:c r="H44" s="118"/>
      <x:c r="I44" s="173"/>
      <x:c r="J44" s="173"/>
      <x:c r="K44" s="173"/>
      <x:c r="L44" s="173"/>
      <x:c r="M44" s="173"/>
      <x:c r="N44" s="183"/>
      <x:c r="O44" s="174"/>
      <x:c r="P44" s="118"/>
      <x:c r="Q44" s="118"/>
      <x:c r="R44" s="118"/>
      <x:c r="S44" s="118"/>
      <x:c r="T44" s="118"/>
      <x:c r="U44" s="118"/>
      <x:c r="V44" s="118"/>
      <x:c r="W44" s="118"/>
      <x:c r="X44" s="184" t="str">
        <x:f>IF($A44="","",IF($AJ44&lt;&gt;1,"",($I44/1000000)*VLOOKUP($G44,'Provider_Rates'!$A$6:$O$20,5,FALSE)+($J44/1000000)*VLOOKUP($G44,'Provider_Rates'!$A$6:$O$20,6,FALSE)+($K44/1000000)*VLOOKUP($G44,'Provider_Rates'!$A$6:$O$20,7,FALSE)+($L44/1000000)*VLOOKUP($G44,'Provider_Rates'!$A$6:$O$20,8,FALSE)))</x:f>
      </x:c>
      <x:c r="Y44" s="184" t="str">
        <x:f>IF($A44="","",IF($M44=0,0,IF(AND($AJ44=1,$H44&lt;&gt;"",$H44&lt;&gt;"none",$H44=VLOOKUP($G44,'Provider_Rates'!$A$6:$O$20,9,FALSE)),$M44*VLOOKUP($G44,'Provider_Rates'!$A$6:$O$20,10,FALSE),0)))</x:f>
      </x:c>
      <x:c r="Z44" s="184" t="str">
        <x:f>IF($A44="","",IF(OR($X44="",$Y44=""),"",$X44+$Y44))</x:f>
      </x:c>
      <x:c r="AA44" s="184" t="str">
        <x:f>IF($A44="","",SUMIFS('Invoice_Allocations'!$D$6:$D$185,'Invoice_Allocations'!$C$6:$C$185,$A44))</x:f>
      </x:c>
      <x:c r="AB44" s="175" t="str">
        <x:f>IF($A44="","",COUNTIF('Invoice_Allocations'!$C$6:$C$185,$A44))</x:f>
      </x:c>
      <x:c r="AC44" s="175" t="str">
        <x:f>IF($A44="","",SUMIFS('Invoice_Allocations'!$J$6:$J$185,'Invoice_Allocations'!$C$6:$C$185,$A44))</x:f>
      </x:c>
      <x:c r="AD44" s="185" t="str">
        <x:f>IF($A44="","",IF($N44="","MISSING_COST_API",IF($AB44=0,"MISSING_INVOICE_ALLOCATION",IF($AB44&gt;1,"DUPLICATE_ALLOCATION",IF($AC44&lt;&gt;1,"INVOICE_NOT_CLOSED","RECONCILED")))))</x:f>
      </x:c>
      <x:c r="AE44" s="175" t="str">
        <x:f>IF($A44="","",IF($AD44="RECONCILED",SUMIFS('Invoice_Allocations'!$N$6:$N$185,'Invoice_Allocations'!$C$6:$C$185,$A44),""))</x:f>
      </x:c>
      <x:c r="AF44" s="186" t="str">
        <x:f>IF($A44="","",IF(OR($AD44&lt;&gt;"RECONCILED",$N44=""),"",IF($N44=0,IF($AA44=0,0,1),ABS($AA44-$N44)/ABS($N44))))</x:f>
      </x:c>
      <x:c r="AG44" s="175" t="str">
        <x:f>IF($A44="","",IF(AND(OR($P44="error",$S44&lt;&gt;""),$E44&lt;&gt;"planned_auxiliary",$E44&lt;&gt;"validation"),1,0))</x:f>
      </x:c>
      <x:c r="AH44" s="175" t="str">
        <x:f>IF($A44="","",IF(AND($AG44=1,$AE44&lt;&gt;""),$AE44,""))</x:f>
      </x:c>
      <x:c r="AI44" s="175" t="str">
        <x:f>IF($A44="","",IF(AND($C44&lt;&gt;"",$AJ44=1,$C44&gt;=VLOOKUP($G44,'Provider_Rates'!$A$6:$O$20,11,FALSE),OR(VLOOKUP($G44,'Provider_Rates'!$A$6:$O$20,12,FALSE)="",$C44&lt;=VLOOKUP($G44,'Provider_Rates'!$A$6:$O$20,12,FALSE))),1,0))</x:f>
      </x:c>
      <x:c r="AJ44" s="175" t="str">
        <x:f>IF($A44="","",IF(COUNTIF('Provider_Rates'!$A$6:$A$20,$G44)=1,1,0))</x:f>
      </x:c>
      <x:c r="AK44" s="175" t="str">
        <x:f>IF($A44="","",IF(COUNTIF('Jobs'!$A$6:$A$65,$B44)=1,1,0))</x:f>
      </x:c>
      <x:c r="AL44" s="175" t="str">
        <x:f>IF($A44="","",MAX(COUNTIF($A$6:$A$185,$A44),COUNTIF($R$6:$R$185,$R44),COUNTIF($W$6:$W$185,$W44)))</x:f>
      </x:c>
      <x:c r="AM44" s="177" t="str">
        <x:f>IF($A44="","",IF(AND($C44&lt;&gt;"",$D44&gt;=1,$E44&lt;&gt;"",$R44&lt;&gt;"",$W44&lt;&gt;"",$I44&gt;=0,$J44&gt;=0,$K44&gt;=0,$L44&gt;=0,$M44&gt;=0,$N44&lt;&gt;"",$O44&gt;0,OR($S44="",AND($T44&lt;&gt;"",COUNTIF($R$6:$R$185,$T44)=1)),OR($M44=0,AND($H44&lt;&gt;"",$H44&lt;&gt;"none"))),1,0))</x:f>
      </x:c>
    </x:row>
    <x:row r="45">
      <x:c r="A45" s="118"/>
      <x:c r="B45" s="118"/>
      <x:c r="C45" s="132"/>
      <x:c r="D45" s="173"/>
      <x:c r="E45" s="118"/>
      <x:c r="F45" s="118"/>
      <x:c r="G45" s="118"/>
      <x:c r="H45" s="118"/>
      <x:c r="I45" s="173"/>
      <x:c r="J45" s="173"/>
      <x:c r="K45" s="173"/>
      <x:c r="L45" s="173"/>
      <x:c r="M45" s="173"/>
      <x:c r="N45" s="183"/>
      <x:c r="O45" s="174"/>
      <x:c r="P45" s="118"/>
      <x:c r="Q45" s="118"/>
      <x:c r="R45" s="118"/>
      <x:c r="S45" s="118"/>
      <x:c r="T45" s="118"/>
      <x:c r="U45" s="118"/>
      <x:c r="V45" s="118"/>
      <x:c r="W45" s="118"/>
      <x:c r="X45" s="184" t="str">
        <x:f>IF($A45="","",IF($AJ45&lt;&gt;1,"",($I45/1000000)*VLOOKUP($G45,'Provider_Rates'!$A$6:$O$20,5,FALSE)+($J45/1000000)*VLOOKUP($G45,'Provider_Rates'!$A$6:$O$20,6,FALSE)+($K45/1000000)*VLOOKUP($G45,'Provider_Rates'!$A$6:$O$20,7,FALSE)+($L45/1000000)*VLOOKUP($G45,'Provider_Rates'!$A$6:$O$20,8,FALSE)))</x:f>
      </x:c>
      <x:c r="Y45" s="184" t="str">
        <x:f>IF($A45="","",IF($M45=0,0,IF(AND($AJ45=1,$H45&lt;&gt;"",$H45&lt;&gt;"none",$H45=VLOOKUP($G45,'Provider_Rates'!$A$6:$O$20,9,FALSE)),$M45*VLOOKUP($G45,'Provider_Rates'!$A$6:$O$20,10,FALSE),0)))</x:f>
      </x:c>
      <x:c r="Z45" s="184" t="str">
        <x:f>IF($A45="","",IF(OR($X45="",$Y45=""),"",$X45+$Y45))</x:f>
      </x:c>
      <x:c r="AA45" s="184" t="str">
        <x:f>IF($A45="","",SUMIFS('Invoice_Allocations'!$D$6:$D$185,'Invoice_Allocations'!$C$6:$C$185,$A45))</x:f>
      </x:c>
      <x:c r="AB45" s="175" t="str">
        <x:f>IF($A45="","",COUNTIF('Invoice_Allocations'!$C$6:$C$185,$A45))</x:f>
      </x:c>
      <x:c r="AC45" s="175" t="str">
        <x:f>IF($A45="","",SUMIFS('Invoice_Allocations'!$J$6:$J$185,'Invoice_Allocations'!$C$6:$C$185,$A45))</x:f>
      </x:c>
      <x:c r="AD45" s="185" t="str">
        <x:f>IF($A45="","",IF($N45="","MISSING_COST_API",IF($AB45=0,"MISSING_INVOICE_ALLOCATION",IF($AB45&gt;1,"DUPLICATE_ALLOCATION",IF($AC45&lt;&gt;1,"INVOICE_NOT_CLOSED","RECONCILED")))))</x:f>
      </x:c>
      <x:c r="AE45" s="175" t="str">
        <x:f>IF($A45="","",IF($AD45="RECONCILED",SUMIFS('Invoice_Allocations'!$N$6:$N$185,'Invoice_Allocations'!$C$6:$C$185,$A45),""))</x:f>
      </x:c>
      <x:c r="AF45" s="186" t="str">
        <x:f>IF($A45="","",IF(OR($AD45&lt;&gt;"RECONCILED",$N45=""),"",IF($N45=0,IF($AA45=0,0,1),ABS($AA45-$N45)/ABS($N45))))</x:f>
      </x:c>
      <x:c r="AG45" s="175" t="str">
        <x:f>IF($A45="","",IF(AND(OR($P45="error",$S45&lt;&gt;""),$E45&lt;&gt;"planned_auxiliary",$E45&lt;&gt;"validation"),1,0))</x:f>
      </x:c>
      <x:c r="AH45" s="175" t="str">
        <x:f>IF($A45="","",IF(AND($AG45=1,$AE45&lt;&gt;""),$AE45,""))</x:f>
      </x:c>
      <x:c r="AI45" s="175" t="str">
        <x:f>IF($A45="","",IF(AND($C45&lt;&gt;"",$AJ45=1,$C45&gt;=VLOOKUP($G45,'Provider_Rates'!$A$6:$O$20,11,FALSE),OR(VLOOKUP($G45,'Provider_Rates'!$A$6:$O$20,12,FALSE)="",$C45&lt;=VLOOKUP($G45,'Provider_Rates'!$A$6:$O$20,12,FALSE))),1,0))</x:f>
      </x:c>
      <x:c r="AJ45" s="175" t="str">
        <x:f>IF($A45="","",IF(COUNTIF('Provider_Rates'!$A$6:$A$20,$G45)=1,1,0))</x:f>
      </x:c>
      <x:c r="AK45" s="175" t="str">
        <x:f>IF($A45="","",IF(COUNTIF('Jobs'!$A$6:$A$65,$B45)=1,1,0))</x:f>
      </x:c>
      <x:c r="AL45" s="175" t="str">
        <x:f>IF($A45="","",MAX(COUNTIF($A$6:$A$185,$A45),COUNTIF($R$6:$R$185,$R45),COUNTIF($W$6:$W$185,$W45)))</x:f>
      </x:c>
      <x:c r="AM45" s="177" t="str">
        <x:f>IF($A45="","",IF(AND($C45&lt;&gt;"",$D45&gt;=1,$E45&lt;&gt;"",$R45&lt;&gt;"",$W45&lt;&gt;"",$I45&gt;=0,$J45&gt;=0,$K45&gt;=0,$L45&gt;=0,$M45&gt;=0,$N45&lt;&gt;"",$O45&gt;0,OR($S45="",AND($T45&lt;&gt;"",COUNTIF($R$6:$R$185,$T45)=1)),OR($M45=0,AND($H45&lt;&gt;"",$H45&lt;&gt;"none"))),1,0))</x:f>
      </x:c>
    </x:row>
    <x:row r="46">
      <x:c r="A46" s="118"/>
      <x:c r="B46" s="118"/>
      <x:c r="C46" s="132"/>
      <x:c r="D46" s="173"/>
      <x:c r="E46" s="118"/>
      <x:c r="F46" s="118"/>
      <x:c r="G46" s="118"/>
      <x:c r="H46" s="118"/>
      <x:c r="I46" s="173"/>
      <x:c r="J46" s="173"/>
      <x:c r="K46" s="173"/>
      <x:c r="L46" s="173"/>
      <x:c r="M46" s="173"/>
      <x:c r="N46" s="183"/>
      <x:c r="O46" s="174"/>
      <x:c r="P46" s="118"/>
      <x:c r="Q46" s="118"/>
      <x:c r="R46" s="118"/>
      <x:c r="S46" s="118"/>
      <x:c r="T46" s="118"/>
      <x:c r="U46" s="118"/>
      <x:c r="V46" s="118"/>
      <x:c r="W46" s="118"/>
      <x:c r="X46" s="184" t="str">
        <x:f>IF($A46="","",IF($AJ46&lt;&gt;1,"",($I46/1000000)*VLOOKUP($G46,'Provider_Rates'!$A$6:$O$20,5,FALSE)+($J46/1000000)*VLOOKUP($G46,'Provider_Rates'!$A$6:$O$20,6,FALSE)+($K46/1000000)*VLOOKUP($G46,'Provider_Rates'!$A$6:$O$20,7,FALSE)+($L46/1000000)*VLOOKUP($G46,'Provider_Rates'!$A$6:$O$20,8,FALSE)))</x:f>
      </x:c>
      <x:c r="Y46" s="184" t="str">
        <x:f>IF($A46="","",IF($M46=0,0,IF(AND($AJ46=1,$H46&lt;&gt;"",$H46&lt;&gt;"none",$H46=VLOOKUP($G46,'Provider_Rates'!$A$6:$O$20,9,FALSE)),$M46*VLOOKUP($G46,'Provider_Rates'!$A$6:$O$20,10,FALSE),0)))</x:f>
      </x:c>
      <x:c r="Z46" s="184" t="str">
        <x:f>IF($A46="","",IF(OR($X46="",$Y46=""),"",$X46+$Y46))</x:f>
      </x:c>
      <x:c r="AA46" s="184" t="str">
        <x:f>IF($A46="","",SUMIFS('Invoice_Allocations'!$D$6:$D$185,'Invoice_Allocations'!$C$6:$C$185,$A46))</x:f>
      </x:c>
      <x:c r="AB46" s="175" t="str">
        <x:f>IF($A46="","",COUNTIF('Invoice_Allocations'!$C$6:$C$185,$A46))</x:f>
      </x:c>
      <x:c r="AC46" s="175" t="str">
        <x:f>IF($A46="","",SUMIFS('Invoice_Allocations'!$J$6:$J$185,'Invoice_Allocations'!$C$6:$C$185,$A46))</x:f>
      </x:c>
      <x:c r="AD46" s="185" t="str">
        <x:f>IF($A46="","",IF($N46="","MISSING_COST_API",IF($AB46=0,"MISSING_INVOICE_ALLOCATION",IF($AB46&gt;1,"DUPLICATE_ALLOCATION",IF($AC46&lt;&gt;1,"INVOICE_NOT_CLOSED","RECONCILED")))))</x:f>
      </x:c>
      <x:c r="AE46" s="175" t="str">
        <x:f>IF($A46="","",IF($AD46="RECONCILED",SUMIFS('Invoice_Allocations'!$N$6:$N$185,'Invoice_Allocations'!$C$6:$C$185,$A46),""))</x:f>
      </x:c>
      <x:c r="AF46" s="186" t="str">
        <x:f>IF($A46="","",IF(OR($AD46&lt;&gt;"RECONCILED",$N46=""),"",IF($N46=0,IF($AA46=0,0,1),ABS($AA46-$N46)/ABS($N46))))</x:f>
      </x:c>
      <x:c r="AG46" s="175" t="str">
        <x:f>IF($A46="","",IF(AND(OR($P46="error",$S46&lt;&gt;""),$E46&lt;&gt;"planned_auxiliary",$E46&lt;&gt;"validation"),1,0))</x:f>
      </x:c>
      <x:c r="AH46" s="175" t="str">
        <x:f>IF($A46="","",IF(AND($AG46=1,$AE46&lt;&gt;""),$AE46,""))</x:f>
      </x:c>
      <x:c r="AI46" s="175" t="str">
        <x:f>IF($A46="","",IF(AND($C46&lt;&gt;"",$AJ46=1,$C46&gt;=VLOOKUP($G46,'Provider_Rates'!$A$6:$O$20,11,FALSE),OR(VLOOKUP($G46,'Provider_Rates'!$A$6:$O$20,12,FALSE)="",$C46&lt;=VLOOKUP($G46,'Provider_Rates'!$A$6:$O$20,12,FALSE))),1,0))</x:f>
      </x:c>
      <x:c r="AJ46" s="175" t="str">
        <x:f>IF($A46="","",IF(COUNTIF('Provider_Rates'!$A$6:$A$20,$G46)=1,1,0))</x:f>
      </x:c>
      <x:c r="AK46" s="175" t="str">
        <x:f>IF($A46="","",IF(COUNTIF('Jobs'!$A$6:$A$65,$B46)=1,1,0))</x:f>
      </x:c>
      <x:c r="AL46" s="175" t="str">
        <x:f>IF($A46="","",MAX(COUNTIF($A$6:$A$185,$A46),COUNTIF($R$6:$R$185,$R46),COUNTIF($W$6:$W$185,$W46)))</x:f>
      </x:c>
      <x:c r="AM46" s="177" t="str">
        <x:f>IF($A46="","",IF(AND($C46&lt;&gt;"",$D46&gt;=1,$E46&lt;&gt;"",$R46&lt;&gt;"",$W46&lt;&gt;"",$I46&gt;=0,$J46&gt;=0,$K46&gt;=0,$L46&gt;=0,$M46&gt;=0,$N46&lt;&gt;"",$O46&gt;0,OR($S46="",AND($T46&lt;&gt;"",COUNTIF($R$6:$R$185,$T46)=1)),OR($M46=0,AND($H46&lt;&gt;"",$H46&lt;&gt;"none"))),1,0))</x:f>
      </x:c>
    </x:row>
    <x:row r="47">
      <x:c r="A47" s="118"/>
      <x:c r="B47" s="118"/>
      <x:c r="C47" s="132"/>
      <x:c r="D47" s="173"/>
      <x:c r="E47" s="118"/>
      <x:c r="F47" s="118"/>
      <x:c r="G47" s="118"/>
      <x:c r="H47" s="118"/>
      <x:c r="I47" s="173"/>
      <x:c r="J47" s="173"/>
      <x:c r="K47" s="173"/>
      <x:c r="L47" s="173"/>
      <x:c r="M47" s="173"/>
      <x:c r="N47" s="183"/>
      <x:c r="O47" s="174"/>
      <x:c r="P47" s="118"/>
      <x:c r="Q47" s="118"/>
      <x:c r="R47" s="118"/>
      <x:c r="S47" s="118"/>
      <x:c r="T47" s="118"/>
      <x:c r="U47" s="118"/>
      <x:c r="V47" s="118"/>
      <x:c r="W47" s="118"/>
      <x:c r="X47" s="184" t="str">
        <x:f>IF($A47="","",IF($AJ47&lt;&gt;1,"",($I47/1000000)*VLOOKUP($G47,'Provider_Rates'!$A$6:$O$20,5,FALSE)+($J47/1000000)*VLOOKUP($G47,'Provider_Rates'!$A$6:$O$20,6,FALSE)+($K47/1000000)*VLOOKUP($G47,'Provider_Rates'!$A$6:$O$20,7,FALSE)+($L47/1000000)*VLOOKUP($G47,'Provider_Rates'!$A$6:$O$20,8,FALSE)))</x:f>
      </x:c>
      <x:c r="Y47" s="184" t="str">
        <x:f>IF($A47="","",IF($M47=0,0,IF(AND($AJ47=1,$H47&lt;&gt;"",$H47&lt;&gt;"none",$H47=VLOOKUP($G47,'Provider_Rates'!$A$6:$O$20,9,FALSE)),$M47*VLOOKUP($G47,'Provider_Rates'!$A$6:$O$20,10,FALSE),0)))</x:f>
      </x:c>
      <x:c r="Z47" s="184" t="str">
        <x:f>IF($A47="","",IF(OR($X47="",$Y47=""),"",$X47+$Y47))</x:f>
      </x:c>
      <x:c r="AA47" s="184" t="str">
        <x:f>IF($A47="","",SUMIFS('Invoice_Allocations'!$D$6:$D$185,'Invoice_Allocations'!$C$6:$C$185,$A47))</x:f>
      </x:c>
      <x:c r="AB47" s="175" t="str">
        <x:f>IF($A47="","",COUNTIF('Invoice_Allocations'!$C$6:$C$185,$A47))</x:f>
      </x:c>
      <x:c r="AC47" s="175" t="str">
        <x:f>IF($A47="","",SUMIFS('Invoice_Allocations'!$J$6:$J$185,'Invoice_Allocations'!$C$6:$C$185,$A47))</x:f>
      </x:c>
      <x:c r="AD47" s="185" t="str">
        <x:f>IF($A47="","",IF($N47="","MISSING_COST_API",IF($AB47=0,"MISSING_INVOICE_ALLOCATION",IF($AB47&gt;1,"DUPLICATE_ALLOCATION",IF($AC47&lt;&gt;1,"INVOICE_NOT_CLOSED","RECONCILED")))))</x:f>
      </x:c>
      <x:c r="AE47" s="175" t="str">
        <x:f>IF($A47="","",IF($AD47="RECONCILED",SUMIFS('Invoice_Allocations'!$N$6:$N$185,'Invoice_Allocations'!$C$6:$C$185,$A47),""))</x:f>
      </x:c>
      <x:c r="AF47" s="186" t="str">
        <x:f>IF($A47="","",IF(OR($AD47&lt;&gt;"RECONCILED",$N47=""),"",IF($N47=0,IF($AA47=0,0,1),ABS($AA47-$N47)/ABS($N47))))</x:f>
      </x:c>
      <x:c r="AG47" s="175" t="str">
        <x:f>IF($A47="","",IF(AND(OR($P47="error",$S47&lt;&gt;""),$E47&lt;&gt;"planned_auxiliary",$E47&lt;&gt;"validation"),1,0))</x:f>
      </x:c>
      <x:c r="AH47" s="175" t="str">
        <x:f>IF($A47="","",IF(AND($AG47=1,$AE47&lt;&gt;""),$AE47,""))</x:f>
      </x:c>
      <x:c r="AI47" s="175" t="str">
        <x:f>IF($A47="","",IF(AND($C47&lt;&gt;"",$AJ47=1,$C47&gt;=VLOOKUP($G47,'Provider_Rates'!$A$6:$O$20,11,FALSE),OR(VLOOKUP($G47,'Provider_Rates'!$A$6:$O$20,12,FALSE)="",$C47&lt;=VLOOKUP($G47,'Provider_Rates'!$A$6:$O$20,12,FALSE))),1,0))</x:f>
      </x:c>
      <x:c r="AJ47" s="175" t="str">
        <x:f>IF($A47="","",IF(COUNTIF('Provider_Rates'!$A$6:$A$20,$G47)=1,1,0))</x:f>
      </x:c>
      <x:c r="AK47" s="175" t="str">
        <x:f>IF($A47="","",IF(COUNTIF('Jobs'!$A$6:$A$65,$B47)=1,1,0))</x:f>
      </x:c>
      <x:c r="AL47" s="175" t="str">
        <x:f>IF($A47="","",MAX(COUNTIF($A$6:$A$185,$A47),COUNTIF($R$6:$R$185,$R47),COUNTIF($W$6:$W$185,$W47)))</x:f>
      </x:c>
      <x:c r="AM47" s="177" t="str">
        <x:f>IF($A47="","",IF(AND($C47&lt;&gt;"",$D47&gt;=1,$E47&lt;&gt;"",$R47&lt;&gt;"",$W47&lt;&gt;"",$I47&gt;=0,$J47&gt;=0,$K47&gt;=0,$L47&gt;=0,$M47&gt;=0,$N47&lt;&gt;"",$O47&gt;0,OR($S47="",AND($T47&lt;&gt;"",COUNTIF($R$6:$R$185,$T47)=1)),OR($M47=0,AND($H47&lt;&gt;"",$H47&lt;&gt;"none"))),1,0))</x:f>
      </x:c>
    </x:row>
    <x:row r="48">
      <x:c r="A48" s="118"/>
      <x:c r="B48" s="118"/>
      <x:c r="C48" s="132"/>
      <x:c r="D48" s="173"/>
      <x:c r="E48" s="118"/>
      <x:c r="F48" s="118"/>
      <x:c r="G48" s="118"/>
      <x:c r="H48" s="118"/>
      <x:c r="I48" s="173"/>
      <x:c r="J48" s="173"/>
      <x:c r="K48" s="173"/>
      <x:c r="L48" s="173"/>
      <x:c r="M48" s="173"/>
      <x:c r="N48" s="183"/>
      <x:c r="O48" s="174"/>
      <x:c r="P48" s="118"/>
      <x:c r="Q48" s="118"/>
      <x:c r="R48" s="118"/>
      <x:c r="S48" s="118"/>
      <x:c r="T48" s="118"/>
      <x:c r="U48" s="118"/>
      <x:c r="V48" s="118"/>
      <x:c r="W48" s="118"/>
      <x:c r="X48" s="184" t="str">
        <x:f>IF($A48="","",IF($AJ48&lt;&gt;1,"",($I48/1000000)*VLOOKUP($G48,'Provider_Rates'!$A$6:$O$20,5,FALSE)+($J48/1000000)*VLOOKUP($G48,'Provider_Rates'!$A$6:$O$20,6,FALSE)+($K48/1000000)*VLOOKUP($G48,'Provider_Rates'!$A$6:$O$20,7,FALSE)+($L48/1000000)*VLOOKUP($G48,'Provider_Rates'!$A$6:$O$20,8,FALSE)))</x:f>
      </x:c>
      <x:c r="Y48" s="184" t="str">
        <x:f>IF($A48="","",IF($M48=0,0,IF(AND($AJ48=1,$H48&lt;&gt;"",$H48&lt;&gt;"none",$H48=VLOOKUP($G48,'Provider_Rates'!$A$6:$O$20,9,FALSE)),$M48*VLOOKUP($G48,'Provider_Rates'!$A$6:$O$20,10,FALSE),0)))</x:f>
      </x:c>
      <x:c r="Z48" s="184" t="str">
        <x:f>IF($A48="","",IF(OR($X48="",$Y48=""),"",$X48+$Y48))</x:f>
      </x:c>
      <x:c r="AA48" s="184" t="str">
        <x:f>IF($A48="","",SUMIFS('Invoice_Allocations'!$D$6:$D$185,'Invoice_Allocations'!$C$6:$C$185,$A48))</x:f>
      </x:c>
      <x:c r="AB48" s="175" t="str">
        <x:f>IF($A48="","",COUNTIF('Invoice_Allocations'!$C$6:$C$185,$A48))</x:f>
      </x:c>
      <x:c r="AC48" s="175" t="str">
        <x:f>IF($A48="","",SUMIFS('Invoice_Allocations'!$J$6:$J$185,'Invoice_Allocations'!$C$6:$C$185,$A48))</x:f>
      </x:c>
      <x:c r="AD48" s="185" t="str">
        <x:f>IF($A48="","",IF($N48="","MISSING_COST_API",IF($AB48=0,"MISSING_INVOICE_ALLOCATION",IF($AB48&gt;1,"DUPLICATE_ALLOCATION",IF($AC48&lt;&gt;1,"INVOICE_NOT_CLOSED","RECONCILED")))))</x:f>
      </x:c>
      <x:c r="AE48" s="175" t="str">
        <x:f>IF($A48="","",IF($AD48="RECONCILED",SUMIFS('Invoice_Allocations'!$N$6:$N$185,'Invoice_Allocations'!$C$6:$C$185,$A48),""))</x:f>
      </x:c>
      <x:c r="AF48" s="186" t="str">
        <x:f>IF($A48="","",IF(OR($AD48&lt;&gt;"RECONCILED",$N48=""),"",IF($N48=0,IF($AA48=0,0,1),ABS($AA48-$N48)/ABS($N48))))</x:f>
      </x:c>
      <x:c r="AG48" s="175" t="str">
        <x:f>IF($A48="","",IF(AND(OR($P48="error",$S48&lt;&gt;""),$E48&lt;&gt;"planned_auxiliary",$E48&lt;&gt;"validation"),1,0))</x:f>
      </x:c>
      <x:c r="AH48" s="175" t="str">
        <x:f>IF($A48="","",IF(AND($AG48=1,$AE48&lt;&gt;""),$AE48,""))</x:f>
      </x:c>
      <x:c r="AI48" s="175" t="str">
        <x:f>IF($A48="","",IF(AND($C48&lt;&gt;"",$AJ48=1,$C48&gt;=VLOOKUP($G48,'Provider_Rates'!$A$6:$O$20,11,FALSE),OR(VLOOKUP($G48,'Provider_Rates'!$A$6:$O$20,12,FALSE)="",$C48&lt;=VLOOKUP($G48,'Provider_Rates'!$A$6:$O$20,12,FALSE))),1,0))</x:f>
      </x:c>
      <x:c r="AJ48" s="175" t="str">
        <x:f>IF($A48="","",IF(COUNTIF('Provider_Rates'!$A$6:$A$20,$G48)=1,1,0))</x:f>
      </x:c>
      <x:c r="AK48" s="175" t="str">
        <x:f>IF($A48="","",IF(COUNTIF('Jobs'!$A$6:$A$65,$B48)=1,1,0))</x:f>
      </x:c>
      <x:c r="AL48" s="175" t="str">
        <x:f>IF($A48="","",MAX(COUNTIF($A$6:$A$185,$A48),COUNTIF($R$6:$R$185,$R48),COUNTIF($W$6:$W$185,$W48)))</x:f>
      </x:c>
      <x:c r="AM48" s="177" t="str">
        <x:f>IF($A48="","",IF(AND($C48&lt;&gt;"",$D48&gt;=1,$E48&lt;&gt;"",$R48&lt;&gt;"",$W48&lt;&gt;"",$I48&gt;=0,$J48&gt;=0,$K48&gt;=0,$L48&gt;=0,$M48&gt;=0,$N48&lt;&gt;"",$O48&gt;0,OR($S48="",AND($T48&lt;&gt;"",COUNTIF($R$6:$R$185,$T48)=1)),OR($M48=0,AND($H48&lt;&gt;"",$H48&lt;&gt;"none"))),1,0))</x:f>
      </x:c>
    </x:row>
    <x:row r="49">
      <x:c r="A49" s="118"/>
      <x:c r="B49" s="118"/>
      <x:c r="C49" s="132"/>
      <x:c r="D49" s="173"/>
      <x:c r="E49" s="118"/>
      <x:c r="F49" s="118"/>
      <x:c r="G49" s="118"/>
      <x:c r="H49" s="118"/>
      <x:c r="I49" s="173"/>
      <x:c r="J49" s="173"/>
      <x:c r="K49" s="173"/>
      <x:c r="L49" s="173"/>
      <x:c r="M49" s="173"/>
      <x:c r="N49" s="183"/>
      <x:c r="O49" s="174"/>
      <x:c r="P49" s="118"/>
      <x:c r="Q49" s="118"/>
      <x:c r="R49" s="118"/>
      <x:c r="S49" s="118"/>
      <x:c r="T49" s="118"/>
      <x:c r="U49" s="118"/>
      <x:c r="V49" s="118"/>
      <x:c r="W49" s="118"/>
      <x:c r="X49" s="184" t="str">
        <x:f>IF($A49="","",IF($AJ49&lt;&gt;1,"",($I49/1000000)*VLOOKUP($G49,'Provider_Rates'!$A$6:$O$20,5,FALSE)+($J49/1000000)*VLOOKUP($G49,'Provider_Rates'!$A$6:$O$20,6,FALSE)+($K49/1000000)*VLOOKUP($G49,'Provider_Rates'!$A$6:$O$20,7,FALSE)+($L49/1000000)*VLOOKUP($G49,'Provider_Rates'!$A$6:$O$20,8,FALSE)))</x:f>
      </x:c>
      <x:c r="Y49" s="184" t="str">
        <x:f>IF($A49="","",IF($M49=0,0,IF(AND($AJ49=1,$H49&lt;&gt;"",$H49&lt;&gt;"none",$H49=VLOOKUP($G49,'Provider_Rates'!$A$6:$O$20,9,FALSE)),$M49*VLOOKUP($G49,'Provider_Rates'!$A$6:$O$20,10,FALSE),0)))</x:f>
      </x:c>
      <x:c r="Z49" s="184" t="str">
        <x:f>IF($A49="","",IF(OR($X49="",$Y49=""),"",$X49+$Y49))</x:f>
      </x:c>
      <x:c r="AA49" s="184" t="str">
        <x:f>IF($A49="","",SUMIFS('Invoice_Allocations'!$D$6:$D$185,'Invoice_Allocations'!$C$6:$C$185,$A49))</x:f>
      </x:c>
      <x:c r="AB49" s="175" t="str">
        <x:f>IF($A49="","",COUNTIF('Invoice_Allocations'!$C$6:$C$185,$A49))</x:f>
      </x:c>
      <x:c r="AC49" s="175" t="str">
        <x:f>IF($A49="","",SUMIFS('Invoice_Allocations'!$J$6:$J$185,'Invoice_Allocations'!$C$6:$C$185,$A49))</x:f>
      </x:c>
      <x:c r="AD49" s="185" t="str">
        <x:f>IF($A49="","",IF($N49="","MISSING_COST_API",IF($AB49=0,"MISSING_INVOICE_ALLOCATION",IF($AB49&gt;1,"DUPLICATE_ALLOCATION",IF($AC49&lt;&gt;1,"INVOICE_NOT_CLOSED","RECONCILED")))))</x:f>
      </x:c>
      <x:c r="AE49" s="175" t="str">
        <x:f>IF($A49="","",IF($AD49="RECONCILED",SUMIFS('Invoice_Allocations'!$N$6:$N$185,'Invoice_Allocations'!$C$6:$C$185,$A49),""))</x:f>
      </x:c>
      <x:c r="AF49" s="186" t="str">
        <x:f>IF($A49="","",IF(OR($AD49&lt;&gt;"RECONCILED",$N49=""),"",IF($N49=0,IF($AA49=0,0,1),ABS($AA49-$N49)/ABS($N49))))</x:f>
      </x:c>
      <x:c r="AG49" s="175" t="str">
        <x:f>IF($A49="","",IF(AND(OR($P49="error",$S49&lt;&gt;""),$E49&lt;&gt;"planned_auxiliary",$E49&lt;&gt;"validation"),1,0))</x:f>
      </x:c>
      <x:c r="AH49" s="175" t="str">
        <x:f>IF($A49="","",IF(AND($AG49=1,$AE49&lt;&gt;""),$AE49,""))</x:f>
      </x:c>
      <x:c r="AI49" s="175" t="str">
        <x:f>IF($A49="","",IF(AND($C49&lt;&gt;"",$AJ49=1,$C49&gt;=VLOOKUP($G49,'Provider_Rates'!$A$6:$O$20,11,FALSE),OR(VLOOKUP($G49,'Provider_Rates'!$A$6:$O$20,12,FALSE)="",$C49&lt;=VLOOKUP($G49,'Provider_Rates'!$A$6:$O$20,12,FALSE))),1,0))</x:f>
      </x:c>
      <x:c r="AJ49" s="175" t="str">
        <x:f>IF($A49="","",IF(COUNTIF('Provider_Rates'!$A$6:$A$20,$G49)=1,1,0))</x:f>
      </x:c>
      <x:c r="AK49" s="175" t="str">
        <x:f>IF($A49="","",IF(COUNTIF('Jobs'!$A$6:$A$65,$B49)=1,1,0))</x:f>
      </x:c>
      <x:c r="AL49" s="175" t="str">
        <x:f>IF($A49="","",MAX(COUNTIF($A$6:$A$185,$A49),COUNTIF($R$6:$R$185,$R49),COUNTIF($W$6:$W$185,$W49)))</x:f>
      </x:c>
      <x:c r="AM49" s="177" t="str">
        <x:f>IF($A49="","",IF(AND($C49&lt;&gt;"",$D49&gt;=1,$E49&lt;&gt;"",$R49&lt;&gt;"",$W49&lt;&gt;"",$I49&gt;=0,$J49&gt;=0,$K49&gt;=0,$L49&gt;=0,$M49&gt;=0,$N49&lt;&gt;"",$O49&gt;0,OR($S49="",AND($T49&lt;&gt;"",COUNTIF($R$6:$R$185,$T49)=1)),OR($M49=0,AND($H49&lt;&gt;"",$H49&lt;&gt;"none"))),1,0))</x:f>
      </x:c>
    </x:row>
    <x:row r="50">
      <x:c r="A50" s="118"/>
      <x:c r="B50" s="118"/>
      <x:c r="C50" s="132"/>
      <x:c r="D50" s="173"/>
      <x:c r="E50" s="118"/>
      <x:c r="F50" s="118"/>
      <x:c r="G50" s="118"/>
      <x:c r="H50" s="118"/>
      <x:c r="I50" s="173"/>
      <x:c r="J50" s="173"/>
      <x:c r="K50" s="173"/>
      <x:c r="L50" s="173"/>
      <x:c r="M50" s="173"/>
      <x:c r="N50" s="183"/>
      <x:c r="O50" s="174"/>
      <x:c r="P50" s="118"/>
      <x:c r="Q50" s="118"/>
      <x:c r="R50" s="118"/>
      <x:c r="S50" s="118"/>
      <x:c r="T50" s="118"/>
      <x:c r="U50" s="118"/>
      <x:c r="V50" s="118"/>
      <x:c r="W50" s="118"/>
      <x:c r="X50" s="184" t="str">
        <x:f>IF($A50="","",IF($AJ50&lt;&gt;1,"",($I50/1000000)*VLOOKUP($G50,'Provider_Rates'!$A$6:$O$20,5,FALSE)+($J50/1000000)*VLOOKUP($G50,'Provider_Rates'!$A$6:$O$20,6,FALSE)+($K50/1000000)*VLOOKUP($G50,'Provider_Rates'!$A$6:$O$20,7,FALSE)+($L50/1000000)*VLOOKUP($G50,'Provider_Rates'!$A$6:$O$20,8,FALSE)))</x:f>
      </x:c>
      <x:c r="Y50" s="184" t="str">
        <x:f>IF($A50="","",IF($M50=0,0,IF(AND($AJ50=1,$H50&lt;&gt;"",$H50&lt;&gt;"none",$H50=VLOOKUP($G50,'Provider_Rates'!$A$6:$O$20,9,FALSE)),$M50*VLOOKUP($G50,'Provider_Rates'!$A$6:$O$20,10,FALSE),0)))</x:f>
      </x:c>
      <x:c r="Z50" s="184" t="str">
        <x:f>IF($A50="","",IF(OR($X50="",$Y50=""),"",$X50+$Y50))</x:f>
      </x:c>
      <x:c r="AA50" s="184" t="str">
        <x:f>IF($A50="","",SUMIFS('Invoice_Allocations'!$D$6:$D$185,'Invoice_Allocations'!$C$6:$C$185,$A50))</x:f>
      </x:c>
      <x:c r="AB50" s="175" t="str">
        <x:f>IF($A50="","",COUNTIF('Invoice_Allocations'!$C$6:$C$185,$A50))</x:f>
      </x:c>
      <x:c r="AC50" s="175" t="str">
        <x:f>IF($A50="","",SUMIFS('Invoice_Allocations'!$J$6:$J$185,'Invoice_Allocations'!$C$6:$C$185,$A50))</x:f>
      </x:c>
      <x:c r="AD50" s="185" t="str">
        <x:f>IF($A50="","",IF($N50="","MISSING_COST_API",IF($AB50=0,"MISSING_INVOICE_ALLOCATION",IF($AB50&gt;1,"DUPLICATE_ALLOCATION",IF($AC50&lt;&gt;1,"INVOICE_NOT_CLOSED","RECONCILED")))))</x:f>
      </x:c>
      <x:c r="AE50" s="175" t="str">
        <x:f>IF($A50="","",IF($AD50="RECONCILED",SUMIFS('Invoice_Allocations'!$N$6:$N$185,'Invoice_Allocations'!$C$6:$C$185,$A50),""))</x:f>
      </x:c>
      <x:c r="AF50" s="186" t="str">
        <x:f>IF($A50="","",IF(OR($AD50&lt;&gt;"RECONCILED",$N50=""),"",IF($N50=0,IF($AA50=0,0,1),ABS($AA50-$N50)/ABS($N50))))</x:f>
      </x:c>
      <x:c r="AG50" s="175" t="str">
        <x:f>IF($A50="","",IF(AND(OR($P50="error",$S50&lt;&gt;""),$E50&lt;&gt;"planned_auxiliary",$E50&lt;&gt;"validation"),1,0))</x:f>
      </x:c>
      <x:c r="AH50" s="175" t="str">
        <x:f>IF($A50="","",IF(AND($AG50=1,$AE50&lt;&gt;""),$AE50,""))</x:f>
      </x:c>
      <x:c r="AI50" s="175" t="str">
        <x:f>IF($A50="","",IF(AND($C50&lt;&gt;"",$AJ50=1,$C50&gt;=VLOOKUP($G50,'Provider_Rates'!$A$6:$O$20,11,FALSE),OR(VLOOKUP($G50,'Provider_Rates'!$A$6:$O$20,12,FALSE)="",$C50&lt;=VLOOKUP($G50,'Provider_Rates'!$A$6:$O$20,12,FALSE))),1,0))</x:f>
      </x:c>
      <x:c r="AJ50" s="175" t="str">
        <x:f>IF($A50="","",IF(COUNTIF('Provider_Rates'!$A$6:$A$20,$G50)=1,1,0))</x:f>
      </x:c>
      <x:c r="AK50" s="175" t="str">
        <x:f>IF($A50="","",IF(COUNTIF('Jobs'!$A$6:$A$65,$B50)=1,1,0))</x:f>
      </x:c>
      <x:c r="AL50" s="175" t="str">
        <x:f>IF($A50="","",MAX(COUNTIF($A$6:$A$185,$A50),COUNTIF($R$6:$R$185,$R50),COUNTIF($W$6:$W$185,$W50)))</x:f>
      </x:c>
      <x:c r="AM50" s="177" t="str">
        <x:f>IF($A50="","",IF(AND($C50&lt;&gt;"",$D50&gt;=1,$E50&lt;&gt;"",$R50&lt;&gt;"",$W50&lt;&gt;"",$I50&gt;=0,$J50&gt;=0,$K50&gt;=0,$L50&gt;=0,$M50&gt;=0,$N50&lt;&gt;"",$O50&gt;0,OR($S50="",AND($T50&lt;&gt;"",COUNTIF($R$6:$R$185,$T50)=1)),OR($M50=0,AND($H50&lt;&gt;"",$H50&lt;&gt;"none"))),1,0))</x:f>
      </x:c>
    </x:row>
    <x:row r="51">
      <x:c r="A51" s="118"/>
      <x:c r="B51" s="118"/>
      <x:c r="C51" s="132"/>
      <x:c r="D51" s="173"/>
      <x:c r="E51" s="118"/>
      <x:c r="F51" s="118"/>
      <x:c r="G51" s="118"/>
      <x:c r="H51" s="118"/>
      <x:c r="I51" s="173"/>
      <x:c r="J51" s="173"/>
      <x:c r="K51" s="173"/>
      <x:c r="L51" s="173"/>
      <x:c r="M51" s="173"/>
      <x:c r="N51" s="183"/>
      <x:c r="O51" s="174"/>
      <x:c r="P51" s="118"/>
      <x:c r="Q51" s="118"/>
      <x:c r="R51" s="118"/>
      <x:c r="S51" s="118"/>
      <x:c r="T51" s="118"/>
      <x:c r="U51" s="118"/>
      <x:c r="V51" s="118"/>
      <x:c r="W51" s="118"/>
      <x:c r="X51" s="184" t="str">
        <x:f>IF($A51="","",IF($AJ51&lt;&gt;1,"",($I51/1000000)*VLOOKUP($G51,'Provider_Rates'!$A$6:$O$20,5,FALSE)+($J51/1000000)*VLOOKUP($G51,'Provider_Rates'!$A$6:$O$20,6,FALSE)+($K51/1000000)*VLOOKUP($G51,'Provider_Rates'!$A$6:$O$20,7,FALSE)+($L51/1000000)*VLOOKUP($G51,'Provider_Rates'!$A$6:$O$20,8,FALSE)))</x:f>
      </x:c>
      <x:c r="Y51" s="184" t="str">
        <x:f>IF($A51="","",IF($M51=0,0,IF(AND($AJ51=1,$H51&lt;&gt;"",$H51&lt;&gt;"none",$H51=VLOOKUP($G51,'Provider_Rates'!$A$6:$O$20,9,FALSE)),$M51*VLOOKUP($G51,'Provider_Rates'!$A$6:$O$20,10,FALSE),0)))</x:f>
      </x:c>
      <x:c r="Z51" s="184" t="str">
        <x:f>IF($A51="","",IF(OR($X51="",$Y51=""),"",$X51+$Y51))</x:f>
      </x:c>
      <x:c r="AA51" s="184" t="str">
        <x:f>IF($A51="","",SUMIFS('Invoice_Allocations'!$D$6:$D$185,'Invoice_Allocations'!$C$6:$C$185,$A51))</x:f>
      </x:c>
      <x:c r="AB51" s="175" t="str">
        <x:f>IF($A51="","",COUNTIF('Invoice_Allocations'!$C$6:$C$185,$A51))</x:f>
      </x:c>
      <x:c r="AC51" s="175" t="str">
        <x:f>IF($A51="","",SUMIFS('Invoice_Allocations'!$J$6:$J$185,'Invoice_Allocations'!$C$6:$C$185,$A51))</x:f>
      </x:c>
      <x:c r="AD51" s="185" t="str">
        <x:f>IF($A51="","",IF($N51="","MISSING_COST_API",IF($AB51=0,"MISSING_INVOICE_ALLOCATION",IF($AB51&gt;1,"DUPLICATE_ALLOCATION",IF($AC51&lt;&gt;1,"INVOICE_NOT_CLOSED","RECONCILED")))))</x:f>
      </x:c>
      <x:c r="AE51" s="175" t="str">
        <x:f>IF($A51="","",IF($AD51="RECONCILED",SUMIFS('Invoice_Allocations'!$N$6:$N$185,'Invoice_Allocations'!$C$6:$C$185,$A51),""))</x:f>
      </x:c>
      <x:c r="AF51" s="186" t="str">
        <x:f>IF($A51="","",IF(OR($AD51&lt;&gt;"RECONCILED",$N51=""),"",IF($N51=0,IF($AA51=0,0,1),ABS($AA51-$N51)/ABS($N51))))</x:f>
      </x:c>
      <x:c r="AG51" s="175" t="str">
        <x:f>IF($A51="","",IF(AND(OR($P51="error",$S51&lt;&gt;""),$E51&lt;&gt;"planned_auxiliary",$E51&lt;&gt;"validation"),1,0))</x:f>
      </x:c>
      <x:c r="AH51" s="175" t="str">
        <x:f>IF($A51="","",IF(AND($AG51=1,$AE51&lt;&gt;""),$AE51,""))</x:f>
      </x:c>
      <x:c r="AI51" s="175" t="str">
        <x:f>IF($A51="","",IF(AND($C51&lt;&gt;"",$AJ51=1,$C51&gt;=VLOOKUP($G51,'Provider_Rates'!$A$6:$O$20,11,FALSE),OR(VLOOKUP($G51,'Provider_Rates'!$A$6:$O$20,12,FALSE)="",$C51&lt;=VLOOKUP($G51,'Provider_Rates'!$A$6:$O$20,12,FALSE))),1,0))</x:f>
      </x:c>
      <x:c r="AJ51" s="175" t="str">
        <x:f>IF($A51="","",IF(COUNTIF('Provider_Rates'!$A$6:$A$20,$G51)=1,1,0))</x:f>
      </x:c>
      <x:c r="AK51" s="175" t="str">
        <x:f>IF($A51="","",IF(COUNTIF('Jobs'!$A$6:$A$65,$B51)=1,1,0))</x:f>
      </x:c>
      <x:c r="AL51" s="175" t="str">
        <x:f>IF($A51="","",MAX(COUNTIF($A$6:$A$185,$A51),COUNTIF($R$6:$R$185,$R51),COUNTIF($W$6:$W$185,$W51)))</x:f>
      </x:c>
      <x:c r="AM51" s="177" t="str">
        <x:f>IF($A51="","",IF(AND($C51&lt;&gt;"",$D51&gt;=1,$E51&lt;&gt;"",$R51&lt;&gt;"",$W51&lt;&gt;"",$I51&gt;=0,$J51&gt;=0,$K51&gt;=0,$L51&gt;=0,$M51&gt;=0,$N51&lt;&gt;"",$O51&gt;0,OR($S51="",AND($T51&lt;&gt;"",COUNTIF($R$6:$R$185,$T51)=1)),OR($M51=0,AND($H51&lt;&gt;"",$H51&lt;&gt;"none"))),1,0))</x:f>
      </x:c>
    </x:row>
    <x:row r="52">
      <x:c r="A52" s="118"/>
      <x:c r="B52" s="118"/>
      <x:c r="C52" s="132"/>
      <x:c r="D52" s="173"/>
      <x:c r="E52" s="118"/>
      <x:c r="F52" s="118"/>
      <x:c r="G52" s="118"/>
      <x:c r="H52" s="118"/>
      <x:c r="I52" s="173"/>
      <x:c r="J52" s="173"/>
      <x:c r="K52" s="173"/>
      <x:c r="L52" s="173"/>
      <x:c r="M52" s="173"/>
      <x:c r="N52" s="183"/>
      <x:c r="O52" s="174"/>
      <x:c r="P52" s="118"/>
      <x:c r="Q52" s="118"/>
      <x:c r="R52" s="118"/>
      <x:c r="S52" s="118"/>
      <x:c r="T52" s="118"/>
      <x:c r="U52" s="118"/>
      <x:c r="V52" s="118"/>
      <x:c r="W52" s="118"/>
      <x:c r="X52" s="184" t="str">
        <x:f>IF($A52="","",IF($AJ52&lt;&gt;1,"",($I52/1000000)*VLOOKUP($G52,'Provider_Rates'!$A$6:$O$20,5,FALSE)+($J52/1000000)*VLOOKUP($G52,'Provider_Rates'!$A$6:$O$20,6,FALSE)+($K52/1000000)*VLOOKUP($G52,'Provider_Rates'!$A$6:$O$20,7,FALSE)+($L52/1000000)*VLOOKUP($G52,'Provider_Rates'!$A$6:$O$20,8,FALSE)))</x:f>
      </x:c>
      <x:c r="Y52" s="184" t="str">
        <x:f>IF($A52="","",IF($M52=0,0,IF(AND($AJ52=1,$H52&lt;&gt;"",$H52&lt;&gt;"none",$H52=VLOOKUP($G52,'Provider_Rates'!$A$6:$O$20,9,FALSE)),$M52*VLOOKUP($G52,'Provider_Rates'!$A$6:$O$20,10,FALSE),0)))</x:f>
      </x:c>
      <x:c r="Z52" s="184" t="str">
        <x:f>IF($A52="","",IF(OR($X52="",$Y52=""),"",$X52+$Y52))</x:f>
      </x:c>
      <x:c r="AA52" s="184" t="str">
        <x:f>IF($A52="","",SUMIFS('Invoice_Allocations'!$D$6:$D$185,'Invoice_Allocations'!$C$6:$C$185,$A52))</x:f>
      </x:c>
      <x:c r="AB52" s="175" t="str">
        <x:f>IF($A52="","",COUNTIF('Invoice_Allocations'!$C$6:$C$185,$A52))</x:f>
      </x:c>
      <x:c r="AC52" s="175" t="str">
        <x:f>IF($A52="","",SUMIFS('Invoice_Allocations'!$J$6:$J$185,'Invoice_Allocations'!$C$6:$C$185,$A52))</x:f>
      </x:c>
      <x:c r="AD52" s="185" t="str">
        <x:f>IF($A52="","",IF($N52="","MISSING_COST_API",IF($AB52=0,"MISSING_INVOICE_ALLOCATION",IF($AB52&gt;1,"DUPLICATE_ALLOCATION",IF($AC52&lt;&gt;1,"INVOICE_NOT_CLOSED","RECONCILED")))))</x:f>
      </x:c>
      <x:c r="AE52" s="175" t="str">
        <x:f>IF($A52="","",IF($AD52="RECONCILED",SUMIFS('Invoice_Allocations'!$N$6:$N$185,'Invoice_Allocations'!$C$6:$C$185,$A52),""))</x:f>
      </x:c>
      <x:c r="AF52" s="186" t="str">
        <x:f>IF($A52="","",IF(OR($AD52&lt;&gt;"RECONCILED",$N52=""),"",IF($N52=0,IF($AA52=0,0,1),ABS($AA52-$N52)/ABS($N52))))</x:f>
      </x:c>
      <x:c r="AG52" s="175" t="str">
        <x:f>IF($A52="","",IF(AND(OR($P52="error",$S52&lt;&gt;""),$E52&lt;&gt;"planned_auxiliary",$E52&lt;&gt;"validation"),1,0))</x:f>
      </x:c>
      <x:c r="AH52" s="175" t="str">
        <x:f>IF($A52="","",IF(AND($AG52=1,$AE52&lt;&gt;""),$AE52,""))</x:f>
      </x:c>
      <x:c r="AI52" s="175" t="str">
        <x:f>IF($A52="","",IF(AND($C52&lt;&gt;"",$AJ52=1,$C52&gt;=VLOOKUP($G52,'Provider_Rates'!$A$6:$O$20,11,FALSE),OR(VLOOKUP($G52,'Provider_Rates'!$A$6:$O$20,12,FALSE)="",$C52&lt;=VLOOKUP($G52,'Provider_Rates'!$A$6:$O$20,12,FALSE))),1,0))</x:f>
      </x:c>
      <x:c r="AJ52" s="175" t="str">
        <x:f>IF($A52="","",IF(COUNTIF('Provider_Rates'!$A$6:$A$20,$G52)=1,1,0))</x:f>
      </x:c>
      <x:c r="AK52" s="175" t="str">
        <x:f>IF($A52="","",IF(COUNTIF('Jobs'!$A$6:$A$65,$B52)=1,1,0))</x:f>
      </x:c>
      <x:c r="AL52" s="175" t="str">
        <x:f>IF($A52="","",MAX(COUNTIF($A$6:$A$185,$A52),COUNTIF($R$6:$R$185,$R52),COUNTIF($W$6:$W$185,$W52)))</x:f>
      </x:c>
      <x:c r="AM52" s="177" t="str">
        <x:f>IF($A52="","",IF(AND($C52&lt;&gt;"",$D52&gt;=1,$E52&lt;&gt;"",$R52&lt;&gt;"",$W52&lt;&gt;"",$I52&gt;=0,$J52&gt;=0,$K52&gt;=0,$L52&gt;=0,$M52&gt;=0,$N52&lt;&gt;"",$O52&gt;0,OR($S52="",AND($T52&lt;&gt;"",COUNTIF($R$6:$R$185,$T52)=1)),OR($M52=0,AND($H52&lt;&gt;"",$H52&lt;&gt;"none"))),1,0))</x:f>
      </x:c>
    </x:row>
    <x:row r="53">
      <x:c r="A53" s="118"/>
      <x:c r="B53" s="118"/>
      <x:c r="C53" s="132"/>
      <x:c r="D53" s="173"/>
      <x:c r="E53" s="118"/>
      <x:c r="F53" s="118"/>
      <x:c r="G53" s="118"/>
      <x:c r="H53" s="118"/>
      <x:c r="I53" s="173"/>
      <x:c r="J53" s="173"/>
      <x:c r="K53" s="173"/>
      <x:c r="L53" s="173"/>
      <x:c r="M53" s="173"/>
      <x:c r="N53" s="183"/>
      <x:c r="O53" s="174"/>
      <x:c r="P53" s="118"/>
      <x:c r="Q53" s="118"/>
      <x:c r="R53" s="118"/>
      <x:c r="S53" s="118"/>
      <x:c r="T53" s="118"/>
      <x:c r="U53" s="118"/>
      <x:c r="V53" s="118"/>
      <x:c r="W53" s="118"/>
      <x:c r="X53" s="184" t="str">
        <x:f>IF($A53="","",IF($AJ53&lt;&gt;1,"",($I53/1000000)*VLOOKUP($G53,'Provider_Rates'!$A$6:$O$20,5,FALSE)+($J53/1000000)*VLOOKUP($G53,'Provider_Rates'!$A$6:$O$20,6,FALSE)+($K53/1000000)*VLOOKUP($G53,'Provider_Rates'!$A$6:$O$20,7,FALSE)+($L53/1000000)*VLOOKUP($G53,'Provider_Rates'!$A$6:$O$20,8,FALSE)))</x:f>
      </x:c>
      <x:c r="Y53" s="184" t="str">
        <x:f>IF($A53="","",IF($M53=0,0,IF(AND($AJ53=1,$H53&lt;&gt;"",$H53&lt;&gt;"none",$H53=VLOOKUP($G53,'Provider_Rates'!$A$6:$O$20,9,FALSE)),$M53*VLOOKUP($G53,'Provider_Rates'!$A$6:$O$20,10,FALSE),0)))</x:f>
      </x:c>
      <x:c r="Z53" s="184" t="str">
        <x:f>IF($A53="","",IF(OR($X53="",$Y53=""),"",$X53+$Y53))</x:f>
      </x:c>
      <x:c r="AA53" s="184" t="str">
        <x:f>IF($A53="","",SUMIFS('Invoice_Allocations'!$D$6:$D$185,'Invoice_Allocations'!$C$6:$C$185,$A53))</x:f>
      </x:c>
      <x:c r="AB53" s="175" t="str">
        <x:f>IF($A53="","",COUNTIF('Invoice_Allocations'!$C$6:$C$185,$A53))</x:f>
      </x:c>
      <x:c r="AC53" s="175" t="str">
        <x:f>IF($A53="","",SUMIFS('Invoice_Allocations'!$J$6:$J$185,'Invoice_Allocations'!$C$6:$C$185,$A53))</x:f>
      </x:c>
      <x:c r="AD53" s="185" t="str">
        <x:f>IF($A53="","",IF($N53="","MISSING_COST_API",IF($AB53=0,"MISSING_INVOICE_ALLOCATION",IF($AB53&gt;1,"DUPLICATE_ALLOCATION",IF($AC53&lt;&gt;1,"INVOICE_NOT_CLOSED","RECONCILED")))))</x:f>
      </x:c>
      <x:c r="AE53" s="175" t="str">
        <x:f>IF($A53="","",IF($AD53="RECONCILED",SUMIFS('Invoice_Allocations'!$N$6:$N$185,'Invoice_Allocations'!$C$6:$C$185,$A53),""))</x:f>
      </x:c>
      <x:c r="AF53" s="186" t="str">
        <x:f>IF($A53="","",IF(OR($AD53&lt;&gt;"RECONCILED",$N53=""),"",IF($N53=0,IF($AA53=0,0,1),ABS($AA53-$N53)/ABS($N53))))</x:f>
      </x:c>
      <x:c r="AG53" s="175" t="str">
        <x:f>IF($A53="","",IF(AND(OR($P53="error",$S53&lt;&gt;""),$E53&lt;&gt;"planned_auxiliary",$E53&lt;&gt;"validation"),1,0))</x:f>
      </x:c>
      <x:c r="AH53" s="175" t="str">
        <x:f>IF($A53="","",IF(AND($AG53=1,$AE53&lt;&gt;""),$AE53,""))</x:f>
      </x:c>
      <x:c r="AI53" s="175" t="str">
        <x:f>IF($A53="","",IF(AND($C53&lt;&gt;"",$AJ53=1,$C53&gt;=VLOOKUP($G53,'Provider_Rates'!$A$6:$O$20,11,FALSE),OR(VLOOKUP($G53,'Provider_Rates'!$A$6:$O$20,12,FALSE)="",$C53&lt;=VLOOKUP($G53,'Provider_Rates'!$A$6:$O$20,12,FALSE))),1,0))</x:f>
      </x:c>
      <x:c r="AJ53" s="175" t="str">
        <x:f>IF($A53="","",IF(COUNTIF('Provider_Rates'!$A$6:$A$20,$G53)=1,1,0))</x:f>
      </x:c>
      <x:c r="AK53" s="175" t="str">
        <x:f>IF($A53="","",IF(COUNTIF('Jobs'!$A$6:$A$65,$B53)=1,1,0))</x:f>
      </x:c>
      <x:c r="AL53" s="175" t="str">
        <x:f>IF($A53="","",MAX(COUNTIF($A$6:$A$185,$A53),COUNTIF($R$6:$R$185,$R53),COUNTIF($W$6:$W$185,$W53)))</x:f>
      </x:c>
      <x:c r="AM53" s="177" t="str">
        <x:f>IF($A53="","",IF(AND($C53&lt;&gt;"",$D53&gt;=1,$E53&lt;&gt;"",$R53&lt;&gt;"",$W53&lt;&gt;"",$I53&gt;=0,$J53&gt;=0,$K53&gt;=0,$L53&gt;=0,$M53&gt;=0,$N53&lt;&gt;"",$O53&gt;0,OR($S53="",AND($T53&lt;&gt;"",COUNTIF($R$6:$R$185,$T53)=1)),OR($M53=0,AND($H53&lt;&gt;"",$H53&lt;&gt;"none"))),1,0))</x:f>
      </x:c>
    </x:row>
    <x:row r="54">
      <x:c r="A54" s="118"/>
      <x:c r="B54" s="118"/>
      <x:c r="C54" s="132"/>
      <x:c r="D54" s="173"/>
      <x:c r="E54" s="118"/>
      <x:c r="F54" s="118"/>
      <x:c r="G54" s="118"/>
      <x:c r="H54" s="118"/>
      <x:c r="I54" s="173"/>
      <x:c r="J54" s="173"/>
      <x:c r="K54" s="173"/>
      <x:c r="L54" s="173"/>
      <x:c r="M54" s="173"/>
      <x:c r="N54" s="183"/>
      <x:c r="O54" s="174"/>
      <x:c r="P54" s="118"/>
      <x:c r="Q54" s="118"/>
      <x:c r="R54" s="118"/>
      <x:c r="S54" s="118"/>
      <x:c r="T54" s="118"/>
      <x:c r="U54" s="118"/>
      <x:c r="V54" s="118"/>
      <x:c r="W54" s="118"/>
      <x:c r="X54" s="184" t="str">
        <x:f>IF($A54="","",IF($AJ54&lt;&gt;1,"",($I54/1000000)*VLOOKUP($G54,'Provider_Rates'!$A$6:$O$20,5,FALSE)+($J54/1000000)*VLOOKUP($G54,'Provider_Rates'!$A$6:$O$20,6,FALSE)+($K54/1000000)*VLOOKUP($G54,'Provider_Rates'!$A$6:$O$20,7,FALSE)+($L54/1000000)*VLOOKUP($G54,'Provider_Rates'!$A$6:$O$20,8,FALSE)))</x:f>
      </x:c>
      <x:c r="Y54" s="184" t="str">
        <x:f>IF($A54="","",IF($M54=0,0,IF(AND($AJ54=1,$H54&lt;&gt;"",$H54&lt;&gt;"none",$H54=VLOOKUP($G54,'Provider_Rates'!$A$6:$O$20,9,FALSE)),$M54*VLOOKUP($G54,'Provider_Rates'!$A$6:$O$20,10,FALSE),0)))</x:f>
      </x:c>
      <x:c r="Z54" s="184" t="str">
        <x:f>IF($A54="","",IF(OR($X54="",$Y54=""),"",$X54+$Y54))</x:f>
      </x:c>
      <x:c r="AA54" s="184" t="str">
        <x:f>IF($A54="","",SUMIFS('Invoice_Allocations'!$D$6:$D$185,'Invoice_Allocations'!$C$6:$C$185,$A54))</x:f>
      </x:c>
      <x:c r="AB54" s="175" t="str">
        <x:f>IF($A54="","",COUNTIF('Invoice_Allocations'!$C$6:$C$185,$A54))</x:f>
      </x:c>
      <x:c r="AC54" s="175" t="str">
        <x:f>IF($A54="","",SUMIFS('Invoice_Allocations'!$J$6:$J$185,'Invoice_Allocations'!$C$6:$C$185,$A54))</x:f>
      </x:c>
      <x:c r="AD54" s="185" t="str">
        <x:f>IF($A54="","",IF($N54="","MISSING_COST_API",IF($AB54=0,"MISSING_INVOICE_ALLOCATION",IF($AB54&gt;1,"DUPLICATE_ALLOCATION",IF($AC54&lt;&gt;1,"INVOICE_NOT_CLOSED","RECONCILED")))))</x:f>
      </x:c>
      <x:c r="AE54" s="175" t="str">
        <x:f>IF($A54="","",IF($AD54="RECONCILED",SUMIFS('Invoice_Allocations'!$N$6:$N$185,'Invoice_Allocations'!$C$6:$C$185,$A54),""))</x:f>
      </x:c>
      <x:c r="AF54" s="186" t="str">
        <x:f>IF($A54="","",IF(OR($AD54&lt;&gt;"RECONCILED",$N54=""),"",IF($N54=0,IF($AA54=0,0,1),ABS($AA54-$N54)/ABS($N54))))</x:f>
      </x:c>
      <x:c r="AG54" s="175" t="str">
        <x:f>IF($A54="","",IF(AND(OR($P54="error",$S54&lt;&gt;""),$E54&lt;&gt;"planned_auxiliary",$E54&lt;&gt;"validation"),1,0))</x:f>
      </x:c>
      <x:c r="AH54" s="175" t="str">
        <x:f>IF($A54="","",IF(AND($AG54=1,$AE54&lt;&gt;""),$AE54,""))</x:f>
      </x:c>
      <x:c r="AI54" s="175" t="str">
        <x:f>IF($A54="","",IF(AND($C54&lt;&gt;"",$AJ54=1,$C54&gt;=VLOOKUP($G54,'Provider_Rates'!$A$6:$O$20,11,FALSE),OR(VLOOKUP($G54,'Provider_Rates'!$A$6:$O$20,12,FALSE)="",$C54&lt;=VLOOKUP($G54,'Provider_Rates'!$A$6:$O$20,12,FALSE))),1,0))</x:f>
      </x:c>
      <x:c r="AJ54" s="175" t="str">
        <x:f>IF($A54="","",IF(COUNTIF('Provider_Rates'!$A$6:$A$20,$G54)=1,1,0))</x:f>
      </x:c>
      <x:c r="AK54" s="175" t="str">
        <x:f>IF($A54="","",IF(COUNTIF('Jobs'!$A$6:$A$65,$B54)=1,1,0))</x:f>
      </x:c>
      <x:c r="AL54" s="175" t="str">
        <x:f>IF($A54="","",MAX(COUNTIF($A$6:$A$185,$A54),COUNTIF($R$6:$R$185,$R54),COUNTIF($W$6:$W$185,$W54)))</x:f>
      </x:c>
      <x:c r="AM54" s="177" t="str">
        <x:f>IF($A54="","",IF(AND($C54&lt;&gt;"",$D54&gt;=1,$E54&lt;&gt;"",$R54&lt;&gt;"",$W54&lt;&gt;"",$I54&gt;=0,$J54&gt;=0,$K54&gt;=0,$L54&gt;=0,$M54&gt;=0,$N54&lt;&gt;"",$O54&gt;0,OR($S54="",AND($T54&lt;&gt;"",COUNTIF($R$6:$R$185,$T54)=1)),OR($M54=0,AND($H54&lt;&gt;"",$H54&lt;&gt;"none"))),1,0))</x:f>
      </x:c>
    </x:row>
    <x:row r="55">
      <x:c r="A55" s="118"/>
      <x:c r="B55" s="118"/>
      <x:c r="C55" s="132"/>
      <x:c r="D55" s="173"/>
      <x:c r="E55" s="118"/>
      <x:c r="F55" s="118"/>
      <x:c r="G55" s="118"/>
      <x:c r="H55" s="118"/>
      <x:c r="I55" s="173"/>
      <x:c r="J55" s="173"/>
      <x:c r="K55" s="173"/>
      <x:c r="L55" s="173"/>
      <x:c r="M55" s="173"/>
      <x:c r="N55" s="183"/>
      <x:c r="O55" s="174"/>
      <x:c r="P55" s="118"/>
      <x:c r="Q55" s="118"/>
      <x:c r="R55" s="118"/>
      <x:c r="S55" s="118"/>
      <x:c r="T55" s="118"/>
      <x:c r="U55" s="118"/>
      <x:c r="V55" s="118"/>
      <x:c r="W55" s="118"/>
      <x:c r="X55" s="184" t="str">
        <x:f>IF($A55="","",IF($AJ55&lt;&gt;1,"",($I55/1000000)*VLOOKUP($G55,'Provider_Rates'!$A$6:$O$20,5,FALSE)+($J55/1000000)*VLOOKUP($G55,'Provider_Rates'!$A$6:$O$20,6,FALSE)+($K55/1000000)*VLOOKUP($G55,'Provider_Rates'!$A$6:$O$20,7,FALSE)+($L55/1000000)*VLOOKUP($G55,'Provider_Rates'!$A$6:$O$20,8,FALSE)))</x:f>
      </x:c>
      <x:c r="Y55" s="184" t="str">
        <x:f>IF($A55="","",IF($M55=0,0,IF(AND($AJ55=1,$H55&lt;&gt;"",$H55&lt;&gt;"none",$H55=VLOOKUP($G55,'Provider_Rates'!$A$6:$O$20,9,FALSE)),$M55*VLOOKUP($G55,'Provider_Rates'!$A$6:$O$20,10,FALSE),0)))</x:f>
      </x:c>
      <x:c r="Z55" s="184" t="str">
        <x:f>IF($A55="","",IF(OR($X55="",$Y55=""),"",$X55+$Y55))</x:f>
      </x:c>
      <x:c r="AA55" s="184" t="str">
        <x:f>IF($A55="","",SUMIFS('Invoice_Allocations'!$D$6:$D$185,'Invoice_Allocations'!$C$6:$C$185,$A55))</x:f>
      </x:c>
      <x:c r="AB55" s="175" t="str">
        <x:f>IF($A55="","",COUNTIF('Invoice_Allocations'!$C$6:$C$185,$A55))</x:f>
      </x:c>
      <x:c r="AC55" s="175" t="str">
        <x:f>IF($A55="","",SUMIFS('Invoice_Allocations'!$J$6:$J$185,'Invoice_Allocations'!$C$6:$C$185,$A55))</x:f>
      </x:c>
      <x:c r="AD55" s="185" t="str">
        <x:f>IF($A55="","",IF($N55="","MISSING_COST_API",IF($AB55=0,"MISSING_INVOICE_ALLOCATION",IF($AB55&gt;1,"DUPLICATE_ALLOCATION",IF($AC55&lt;&gt;1,"INVOICE_NOT_CLOSED","RECONCILED")))))</x:f>
      </x:c>
      <x:c r="AE55" s="175" t="str">
        <x:f>IF($A55="","",IF($AD55="RECONCILED",SUMIFS('Invoice_Allocations'!$N$6:$N$185,'Invoice_Allocations'!$C$6:$C$185,$A55),""))</x:f>
      </x:c>
      <x:c r="AF55" s="186" t="str">
        <x:f>IF($A55="","",IF(OR($AD55&lt;&gt;"RECONCILED",$N55=""),"",IF($N55=0,IF($AA55=0,0,1),ABS($AA55-$N55)/ABS($N55))))</x:f>
      </x:c>
      <x:c r="AG55" s="175" t="str">
        <x:f>IF($A55="","",IF(AND(OR($P55="error",$S55&lt;&gt;""),$E55&lt;&gt;"planned_auxiliary",$E55&lt;&gt;"validation"),1,0))</x:f>
      </x:c>
      <x:c r="AH55" s="175" t="str">
        <x:f>IF($A55="","",IF(AND($AG55=1,$AE55&lt;&gt;""),$AE55,""))</x:f>
      </x:c>
      <x:c r="AI55" s="175" t="str">
        <x:f>IF($A55="","",IF(AND($C55&lt;&gt;"",$AJ55=1,$C55&gt;=VLOOKUP($G55,'Provider_Rates'!$A$6:$O$20,11,FALSE),OR(VLOOKUP($G55,'Provider_Rates'!$A$6:$O$20,12,FALSE)="",$C55&lt;=VLOOKUP($G55,'Provider_Rates'!$A$6:$O$20,12,FALSE))),1,0))</x:f>
      </x:c>
      <x:c r="AJ55" s="175" t="str">
        <x:f>IF($A55="","",IF(COUNTIF('Provider_Rates'!$A$6:$A$20,$G55)=1,1,0))</x:f>
      </x:c>
      <x:c r="AK55" s="175" t="str">
        <x:f>IF($A55="","",IF(COUNTIF('Jobs'!$A$6:$A$65,$B55)=1,1,0))</x:f>
      </x:c>
      <x:c r="AL55" s="175" t="str">
        <x:f>IF($A55="","",MAX(COUNTIF($A$6:$A$185,$A55),COUNTIF($R$6:$R$185,$R55),COUNTIF($W$6:$W$185,$W55)))</x:f>
      </x:c>
      <x:c r="AM55" s="177" t="str">
        <x:f>IF($A55="","",IF(AND($C55&lt;&gt;"",$D55&gt;=1,$E55&lt;&gt;"",$R55&lt;&gt;"",$W55&lt;&gt;"",$I55&gt;=0,$J55&gt;=0,$K55&gt;=0,$L55&gt;=0,$M55&gt;=0,$N55&lt;&gt;"",$O55&gt;0,OR($S55="",AND($T55&lt;&gt;"",COUNTIF($R$6:$R$185,$T55)=1)),OR($M55=0,AND($H55&lt;&gt;"",$H55&lt;&gt;"none"))),1,0))</x:f>
      </x:c>
    </x:row>
    <x:row r="56">
      <x:c r="A56" s="118"/>
      <x:c r="B56" s="118"/>
      <x:c r="C56" s="132"/>
      <x:c r="D56" s="173"/>
      <x:c r="E56" s="118"/>
      <x:c r="F56" s="118"/>
      <x:c r="G56" s="118"/>
      <x:c r="H56" s="118"/>
      <x:c r="I56" s="173"/>
      <x:c r="J56" s="173"/>
      <x:c r="K56" s="173"/>
      <x:c r="L56" s="173"/>
      <x:c r="M56" s="173"/>
      <x:c r="N56" s="183"/>
      <x:c r="O56" s="174"/>
      <x:c r="P56" s="118"/>
      <x:c r="Q56" s="118"/>
      <x:c r="R56" s="118"/>
      <x:c r="S56" s="118"/>
      <x:c r="T56" s="118"/>
      <x:c r="U56" s="118"/>
      <x:c r="V56" s="118"/>
      <x:c r="W56" s="118"/>
      <x:c r="X56" s="184" t="str">
        <x:f>IF($A56="","",IF($AJ56&lt;&gt;1,"",($I56/1000000)*VLOOKUP($G56,'Provider_Rates'!$A$6:$O$20,5,FALSE)+($J56/1000000)*VLOOKUP($G56,'Provider_Rates'!$A$6:$O$20,6,FALSE)+($K56/1000000)*VLOOKUP($G56,'Provider_Rates'!$A$6:$O$20,7,FALSE)+($L56/1000000)*VLOOKUP($G56,'Provider_Rates'!$A$6:$O$20,8,FALSE)))</x:f>
      </x:c>
      <x:c r="Y56" s="184" t="str">
        <x:f>IF($A56="","",IF($M56=0,0,IF(AND($AJ56=1,$H56&lt;&gt;"",$H56&lt;&gt;"none",$H56=VLOOKUP($G56,'Provider_Rates'!$A$6:$O$20,9,FALSE)),$M56*VLOOKUP($G56,'Provider_Rates'!$A$6:$O$20,10,FALSE),0)))</x:f>
      </x:c>
      <x:c r="Z56" s="184" t="str">
        <x:f>IF($A56="","",IF(OR($X56="",$Y56=""),"",$X56+$Y56))</x:f>
      </x:c>
      <x:c r="AA56" s="184" t="str">
        <x:f>IF($A56="","",SUMIFS('Invoice_Allocations'!$D$6:$D$185,'Invoice_Allocations'!$C$6:$C$185,$A56))</x:f>
      </x:c>
      <x:c r="AB56" s="175" t="str">
        <x:f>IF($A56="","",COUNTIF('Invoice_Allocations'!$C$6:$C$185,$A56))</x:f>
      </x:c>
      <x:c r="AC56" s="175" t="str">
        <x:f>IF($A56="","",SUMIFS('Invoice_Allocations'!$J$6:$J$185,'Invoice_Allocations'!$C$6:$C$185,$A56))</x:f>
      </x:c>
      <x:c r="AD56" s="185" t="str">
        <x:f>IF($A56="","",IF($N56="","MISSING_COST_API",IF($AB56=0,"MISSING_INVOICE_ALLOCATION",IF($AB56&gt;1,"DUPLICATE_ALLOCATION",IF($AC56&lt;&gt;1,"INVOICE_NOT_CLOSED","RECONCILED")))))</x:f>
      </x:c>
      <x:c r="AE56" s="175" t="str">
        <x:f>IF($A56="","",IF($AD56="RECONCILED",SUMIFS('Invoice_Allocations'!$N$6:$N$185,'Invoice_Allocations'!$C$6:$C$185,$A56),""))</x:f>
      </x:c>
      <x:c r="AF56" s="186" t="str">
        <x:f>IF($A56="","",IF(OR($AD56&lt;&gt;"RECONCILED",$N56=""),"",IF($N56=0,IF($AA56=0,0,1),ABS($AA56-$N56)/ABS($N56))))</x:f>
      </x:c>
      <x:c r="AG56" s="175" t="str">
        <x:f>IF($A56="","",IF(AND(OR($P56="error",$S56&lt;&gt;""),$E56&lt;&gt;"planned_auxiliary",$E56&lt;&gt;"validation"),1,0))</x:f>
      </x:c>
      <x:c r="AH56" s="175" t="str">
        <x:f>IF($A56="","",IF(AND($AG56=1,$AE56&lt;&gt;""),$AE56,""))</x:f>
      </x:c>
      <x:c r="AI56" s="175" t="str">
        <x:f>IF($A56="","",IF(AND($C56&lt;&gt;"",$AJ56=1,$C56&gt;=VLOOKUP($G56,'Provider_Rates'!$A$6:$O$20,11,FALSE),OR(VLOOKUP($G56,'Provider_Rates'!$A$6:$O$20,12,FALSE)="",$C56&lt;=VLOOKUP($G56,'Provider_Rates'!$A$6:$O$20,12,FALSE))),1,0))</x:f>
      </x:c>
      <x:c r="AJ56" s="175" t="str">
        <x:f>IF($A56="","",IF(COUNTIF('Provider_Rates'!$A$6:$A$20,$G56)=1,1,0))</x:f>
      </x:c>
      <x:c r="AK56" s="175" t="str">
        <x:f>IF($A56="","",IF(COUNTIF('Jobs'!$A$6:$A$65,$B56)=1,1,0))</x:f>
      </x:c>
      <x:c r="AL56" s="175" t="str">
        <x:f>IF($A56="","",MAX(COUNTIF($A$6:$A$185,$A56),COUNTIF($R$6:$R$185,$R56),COUNTIF($W$6:$W$185,$W56)))</x:f>
      </x:c>
      <x:c r="AM56" s="177" t="str">
        <x:f>IF($A56="","",IF(AND($C56&lt;&gt;"",$D56&gt;=1,$E56&lt;&gt;"",$R56&lt;&gt;"",$W56&lt;&gt;"",$I56&gt;=0,$J56&gt;=0,$K56&gt;=0,$L56&gt;=0,$M56&gt;=0,$N56&lt;&gt;"",$O56&gt;0,OR($S56="",AND($T56&lt;&gt;"",COUNTIF($R$6:$R$185,$T56)=1)),OR($M56=0,AND($H56&lt;&gt;"",$H56&lt;&gt;"none"))),1,0))</x:f>
      </x:c>
    </x:row>
    <x:row r="57">
      <x:c r="A57" s="118"/>
      <x:c r="B57" s="118"/>
      <x:c r="C57" s="132"/>
      <x:c r="D57" s="173"/>
      <x:c r="E57" s="118"/>
      <x:c r="F57" s="118"/>
      <x:c r="G57" s="118"/>
      <x:c r="H57" s="118"/>
      <x:c r="I57" s="173"/>
      <x:c r="J57" s="173"/>
      <x:c r="K57" s="173"/>
      <x:c r="L57" s="173"/>
      <x:c r="M57" s="173"/>
      <x:c r="N57" s="183"/>
      <x:c r="O57" s="174"/>
      <x:c r="P57" s="118"/>
      <x:c r="Q57" s="118"/>
      <x:c r="R57" s="118"/>
      <x:c r="S57" s="118"/>
      <x:c r="T57" s="118"/>
      <x:c r="U57" s="118"/>
      <x:c r="V57" s="118"/>
      <x:c r="W57" s="118"/>
      <x:c r="X57" s="184" t="str">
        <x:f>IF($A57="","",IF($AJ57&lt;&gt;1,"",($I57/1000000)*VLOOKUP($G57,'Provider_Rates'!$A$6:$O$20,5,FALSE)+($J57/1000000)*VLOOKUP($G57,'Provider_Rates'!$A$6:$O$20,6,FALSE)+($K57/1000000)*VLOOKUP($G57,'Provider_Rates'!$A$6:$O$20,7,FALSE)+($L57/1000000)*VLOOKUP($G57,'Provider_Rates'!$A$6:$O$20,8,FALSE)))</x:f>
      </x:c>
      <x:c r="Y57" s="184" t="str">
        <x:f>IF($A57="","",IF($M57=0,0,IF(AND($AJ57=1,$H57&lt;&gt;"",$H57&lt;&gt;"none",$H57=VLOOKUP($G57,'Provider_Rates'!$A$6:$O$20,9,FALSE)),$M57*VLOOKUP($G57,'Provider_Rates'!$A$6:$O$20,10,FALSE),0)))</x:f>
      </x:c>
      <x:c r="Z57" s="184" t="str">
        <x:f>IF($A57="","",IF(OR($X57="",$Y57=""),"",$X57+$Y57))</x:f>
      </x:c>
      <x:c r="AA57" s="184" t="str">
        <x:f>IF($A57="","",SUMIFS('Invoice_Allocations'!$D$6:$D$185,'Invoice_Allocations'!$C$6:$C$185,$A57))</x:f>
      </x:c>
      <x:c r="AB57" s="175" t="str">
        <x:f>IF($A57="","",COUNTIF('Invoice_Allocations'!$C$6:$C$185,$A57))</x:f>
      </x:c>
      <x:c r="AC57" s="175" t="str">
        <x:f>IF($A57="","",SUMIFS('Invoice_Allocations'!$J$6:$J$185,'Invoice_Allocations'!$C$6:$C$185,$A57))</x:f>
      </x:c>
      <x:c r="AD57" s="185" t="str">
        <x:f>IF($A57="","",IF($N57="","MISSING_COST_API",IF($AB57=0,"MISSING_INVOICE_ALLOCATION",IF($AB57&gt;1,"DUPLICATE_ALLOCATION",IF($AC57&lt;&gt;1,"INVOICE_NOT_CLOSED","RECONCILED")))))</x:f>
      </x:c>
      <x:c r="AE57" s="175" t="str">
        <x:f>IF($A57="","",IF($AD57="RECONCILED",SUMIFS('Invoice_Allocations'!$N$6:$N$185,'Invoice_Allocations'!$C$6:$C$185,$A57),""))</x:f>
      </x:c>
      <x:c r="AF57" s="186" t="str">
        <x:f>IF($A57="","",IF(OR($AD57&lt;&gt;"RECONCILED",$N57=""),"",IF($N57=0,IF($AA57=0,0,1),ABS($AA57-$N57)/ABS($N57))))</x:f>
      </x:c>
      <x:c r="AG57" s="175" t="str">
        <x:f>IF($A57="","",IF(AND(OR($P57="error",$S57&lt;&gt;""),$E57&lt;&gt;"planned_auxiliary",$E57&lt;&gt;"validation"),1,0))</x:f>
      </x:c>
      <x:c r="AH57" s="175" t="str">
        <x:f>IF($A57="","",IF(AND($AG57=1,$AE57&lt;&gt;""),$AE57,""))</x:f>
      </x:c>
      <x:c r="AI57" s="175" t="str">
        <x:f>IF($A57="","",IF(AND($C57&lt;&gt;"",$AJ57=1,$C57&gt;=VLOOKUP($G57,'Provider_Rates'!$A$6:$O$20,11,FALSE),OR(VLOOKUP($G57,'Provider_Rates'!$A$6:$O$20,12,FALSE)="",$C57&lt;=VLOOKUP($G57,'Provider_Rates'!$A$6:$O$20,12,FALSE))),1,0))</x:f>
      </x:c>
      <x:c r="AJ57" s="175" t="str">
        <x:f>IF($A57="","",IF(COUNTIF('Provider_Rates'!$A$6:$A$20,$G57)=1,1,0))</x:f>
      </x:c>
      <x:c r="AK57" s="175" t="str">
        <x:f>IF($A57="","",IF(COUNTIF('Jobs'!$A$6:$A$65,$B57)=1,1,0))</x:f>
      </x:c>
      <x:c r="AL57" s="175" t="str">
        <x:f>IF($A57="","",MAX(COUNTIF($A$6:$A$185,$A57),COUNTIF($R$6:$R$185,$R57),COUNTIF($W$6:$W$185,$W57)))</x:f>
      </x:c>
      <x:c r="AM57" s="177" t="str">
        <x:f>IF($A57="","",IF(AND($C57&lt;&gt;"",$D57&gt;=1,$E57&lt;&gt;"",$R57&lt;&gt;"",$W57&lt;&gt;"",$I57&gt;=0,$J57&gt;=0,$K57&gt;=0,$L57&gt;=0,$M57&gt;=0,$N57&lt;&gt;"",$O57&gt;0,OR($S57="",AND($T57&lt;&gt;"",COUNTIF($R$6:$R$185,$T57)=1)),OR($M57=0,AND($H57&lt;&gt;"",$H57&lt;&gt;"none"))),1,0))</x:f>
      </x:c>
    </x:row>
    <x:row r="58">
      <x:c r="A58" s="118"/>
      <x:c r="B58" s="118"/>
      <x:c r="C58" s="132"/>
      <x:c r="D58" s="173"/>
      <x:c r="E58" s="118"/>
      <x:c r="F58" s="118"/>
      <x:c r="G58" s="118"/>
      <x:c r="H58" s="118"/>
      <x:c r="I58" s="173"/>
      <x:c r="J58" s="173"/>
      <x:c r="K58" s="173"/>
      <x:c r="L58" s="173"/>
      <x:c r="M58" s="173"/>
      <x:c r="N58" s="183"/>
      <x:c r="O58" s="174"/>
      <x:c r="P58" s="118"/>
      <x:c r="Q58" s="118"/>
      <x:c r="R58" s="118"/>
      <x:c r="S58" s="118"/>
      <x:c r="T58" s="118"/>
      <x:c r="U58" s="118"/>
      <x:c r="V58" s="118"/>
      <x:c r="W58" s="118"/>
      <x:c r="X58" s="184" t="str">
        <x:f>IF($A58="","",IF($AJ58&lt;&gt;1,"",($I58/1000000)*VLOOKUP($G58,'Provider_Rates'!$A$6:$O$20,5,FALSE)+($J58/1000000)*VLOOKUP($G58,'Provider_Rates'!$A$6:$O$20,6,FALSE)+($K58/1000000)*VLOOKUP($G58,'Provider_Rates'!$A$6:$O$20,7,FALSE)+($L58/1000000)*VLOOKUP($G58,'Provider_Rates'!$A$6:$O$20,8,FALSE)))</x:f>
      </x:c>
      <x:c r="Y58" s="184" t="str">
        <x:f>IF($A58="","",IF($M58=0,0,IF(AND($AJ58=1,$H58&lt;&gt;"",$H58&lt;&gt;"none",$H58=VLOOKUP($G58,'Provider_Rates'!$A$6:$O$20,9,FALSE)),$M58*VLOOKUP($G58,'Provider_Rates'!$A$6:$O$20,10,FALSE),0)))</x:f>
      </x:c>
      <x:c r="Z58" s="184" t="str">
        <x:f>IF($A58="","",IF(OR($X58="",$Y58=""),"",$X58+$Y58))</x:f>
      </x:c>
      <x:c r="AA58" s="184" t="str">
        <x:f>IF($A58="","",SUMIFS('Invoice_Allocations'!$D$6:$D$185,'Invoice_Allocations'!$C$6:$C$185,$A58))</x:f>
      </x:c>
      <x:c r="AB58" s="175" t="str">
        <x:f>IF($A58="","",COUNTIF('Invoice_Allocations'!$C$6:$C$185,$A58))</x:f>
      </x:c>
      <x:c r="AC58" s="175" t="str">
        <x:f>IF($A58="","",SUMIFS('Invoice_Allocations'!$J$6:$J$185,'Invoice_Allocations'!$C$6:$C$185,$A58))</x:f>
      </x:c>
      <x:c r="AD58" s="185" t="str">
        <x:f>IF($A58="","",IF($N58="","MISSING_COST_API",IF($AB58=0,"MISSING_INVOICE_ALLOCATION",IF($AB58&gt;1,"DUPLICATE_ALLOCATION",IF($AC58&lt;&gt;1,"INVOICE_NOT_CLOSED","RECONCILED")))))</x:f>
      </x:c>
      <x:c r="AE58" s="175" t="str">
        <x:f>IF($A58="","",IF($AD58="RECONCILED",SUMIFS('Invoice_Allocations'!$N$6:$N$185,'Invoice_Allocations'!$C$6:$C$185,$A58),""))</x:f>
      </x:c>
      <x:c r="AF58" s="186" t="str">
        <x:f>IF($A58="","",IF(OR($AD58&lt;&gt;"RECONCILED",$N58=""),"",IF($N58=0,IF($AA58=0,0,1),ABS($AA58-$N58)/ABS($N58))))</x:f>
      </x:c>
      <x:c r="AG58" s="175" t="str">
        <x:f>IF($A58="","",IF(AND(OR($P58="error",$S58&lt;&gt;""),$E58&lt;&gt;"planned_auxiliary",$E58&lt;&gt;"validation"),1,0))</x:f>
      </x:c>
      <x:c r="AH58" s="175" t="str">
        <x:f>IF($A58="","",IF(AND($AG58=1,$AE58&lt;&gt;""),$AE58,""))</x:f>
      </x:c>
      <x:c r="AI58" s="175" t="str">
        <x:f>IF($A58="","",IF(AND($C58&lt;&gt;"",$AJ58=1,$C58&gt;=VLOOKUP($G58,'Provider_Rates'!$A$6:$O$20,11,FALSE),OR(VLOOKUP($G58,'Provider_Rates'!$A$6:$O$20,12,FALSE)="",$C58&lt;=VLOOKUP($G58,'Provider_Rates'!$A$6:$O$20,12,FALSE))),1,0))</x:f>
      </x:c>
      <x:c r="AJ58" s="175" t="str">
        <x:f>IF($A58="","",IF(COUNTIF('Provider_Rates'!$A$6:$A$20,$G58)=1,1,0))</x:f>
      </x:c>
      <x:c r="AK58" s="175" t="str">
        <x:f>IF($A58="","",IF(COUNTIF('Jobs'!$A$6:$A$65,$B58)=1,1,0))</x:f>
      </x:c>
      <x:c r="AL58" s="175" t="str">
        <x:f>IF($A58="","",MAX(COUNTIF($A$6:$A$185,$A58),COUNTIF($R$6:$R$185,$R58),COUNTIF($W$6:$W$185,$W58)))</x:f>
      </x:c>
      <x:c r="AM58" s="177" t="str">
        <x:f>IF($A58="","",IF(AND($C58&lt;&gt;"",$D58&gt;=1,$E58&lt;&gt;"",$R58&lt;&gt;"",$W58&lt;&gt;"",$I58&gt;=0,$J58&gt;=0,$K58&gt;=0,$L58&gt;=0,$M58&gt;=0,$N58&lt;&gt;"",$O58&gt;0,OR($S58="",AND($T58&lt;&gt;"",COUNTIF($R$6:$R$185,$T58)=1)),OR($M58=0,AND($H58&lt;&gt;"",$H58&lt;&gt;"none"))),1,0))</x:f>
      </x:c>
    </x:row>
    <x:row r="59">
      <x:c r="A59" s="118"/>
      <x:c r="B59" s="118"/>
      <x:c r="C59" s="132"/>
      <x:c r="D59" s="173"/>
      <x:c r="E59" s="118"/>
      <x:c r="F59" s="118"/>
      <x:c r="G59" s="118"/>
      <x:c r="H59" s="118"/>
      <x:c r="I59" s="173"/>
      <x:c r="J59" s="173"/>
      <x:c r="K59" s="173"/>
      <x:c r="L59" s="173"/>
      <x:c r="M59" s="173"/>
      <x:c r="N59" s="183"/>
      <x:c r="O59" s="174"/>
      <x:c r="P59" s="118"/>
      <x:c r="Q59" s="118"/>
      <x:c r="R59" s="118"/>
      <x:c r="S59" s="118"/>
      <x:c r="T59" s="118"/>
      <x:c r="U59" s="118"/>
      <x:c r="V59" s="118"/>
      <x:c r="W59" s="118"/>
      <x:c r="X59" s="184" t="str">
        <x:f>IF($A59="","",IF($AJ59&lt;&gt;1,"",($I59/1000000)*VLOOKUP($G59,'Provider_Rates'!$A$6:$O$20,5,FALSE)+($J59/1000000)*VLOOKUP($G59,'Provider_Rates'!$A$6:$O$20,6,FALSE)+($K59/1000000)*VLOOKUP($G59,'Provider_Rates'!$A$6:$O$20,7,FALSE)+($L59/1000000)*VLOOKUP($G59,'Provider_Rates'!$A$6:$O$20,8,FALSE)))</x:f>
      </x:c>
      <x:c r="Y59" s="184" t="str">
        <x:f>IF($A59="","",IF($M59=0,0,IF(AND($AJ59=1,$H59&lt;&gt;"",$H59&lt;&gt;"none",$H59=VLOOKUP($G59,'Provider_Rates'!$A$6:$O$20,9,FALSE)),$M59*VLOOKUP($G59,'Provider_Rates'!$A$6:$O$20,10,FALSE),0)))</x:f>
      </x:c>
      <x:c r="Z59" s="184" t="str">
        <x:f>IF($A59="","",IF(OR($X59="",$Y59=""),"",$X59+$Y59))</x:f>
      </x:c>
      <x:c r="AA59" s="184" t="str">
        <x:f>IF($A59="","",SUMIFS('Invoice_Allocations'!$D$6:$D$185,'Invoice_Allocations'!$C$6:$C$185,$A59))</x:f>
      </x:c>
      <x:c r="AB59" s="175" t="str">
        <x:f>IF($A59="","",COUNTIF('Invoice_Allocations'!$C$6:$C$185,$A59))</x:f>
      </x:c>
      <x:c r="AC59" s="175" t="str">
        <x:f>IF($A59="","",SUMIFS('Invoice_Allocations'!$J$6:$J$185,'Invoice_Allocations'!$C$6:$C$185,$A59))</x:f>
      </x:c>
      <x:c r="AD59" s="185" t="str">
        <x:f>IF($A59="","",IF($N59="","MISSING_COST_API",IF($AB59=0,"MISSING_INVOICE_ALLOCATION",IF($AB59&gt;1,"DUPLICATE_ALLOCATION",IF($AC59&lt;&gt;1,"INVOICE_NOT_CLOSED","RECONCILED")))))</x:f>
      </x:c>
      <x:c r="AE59" s="175" t="str">
        <x:f>IF($A59="","",IF($AD59="RECONCILED",SUMIFS('Invoice_Allocations'!$N$6:$N$185,'Invoice_Allocations'!$C$6:$C$185,$A59),""))</x:f>
      </x:c>
      <x:c r="AF59" s="186" t="str">
        <x:f>IF($A59="","",IF(OR($AD59&lt;&gt;"RECONCILED",$N59=""),"",IF($N59=0,IF($AA59=0,0,1),ABS($AA59-$N59)/ABS($N59))))</x:f>
      </x:c>
      <x:c r="AG59" s="175" t="str">
        <x:f>IF($A59="","",IF(AND(OR($P59="error",$S59&lt;&gt;""),$E59&lt;&gt;"planned_auxiliary",$E59&lt;&gt;"validation"),1,0))</x:f>
      </x:c>
      <x:c r="AH59" s="175" t="str">
        <x:f>IF($A59="","",IF(AND($AG59=1,$AE59&lt;&gt;""),$AE59,""))</x:f>
      </x:c>
      <x:c r="AI59" s="175" t="str">
        <x:f>IF($A59="","",IF(AND($C59&lt;&gt;"",$AJ59=1,$C59&gt;=VLOOKUP($G59,'Provider_Rates'!$A$6:$O$20,11,FALSE),OR(VLOOKUP($G59,'Provider_Rates'!$A$6:$O$20,12,FALSE)="",$C59&lt;=VLOOKUP($G59,'Provider_Rates'!$A$6:$O$20,12,FALSE))),1,0))</x:f>
      </x:c>
      <x:c r="AJ59" s="175" t="str">
        <x:f>IF($A59="","",IF(COUNTIF('Provider_Rates'!$A$6:$A$20,$G59)=1,1,0))</x:f>
      </x:c>
      <x:c r="AK59" s="175" t="str">
        <x:f>IF($A59="","",IF(COUNTIF('Jobs'!$A$6:$A$65,$B59)=1,1,0))</x:f>
      </x:c>
      <x:c r="AL59" s="175" t="str">
        <x:f>IF($A59="","",MAX(COUNTIF($A$6:$A$185,$A59),COUNTIF($R$6:$R$185,$R59),COUNTIF($W$6:$W$185,$W59)))</x:f>
      </x:c>
      <x:c r="AM59" s="177" t="str">
        <x:f>IF($A59="","",IF(AND($C59&lt;&gt;"",$D59&gt;=1,$E59&lt;&gt;"",$R59&lt;&gt;"",$W59&lt;&gt;"",$I59&gt;=0,$J59&gt;=0,$K59&gt;=0,$L59&gt;=0,$M59&gt;=0,$N59&lt;&gt;"",$O59&gt;0,OR($S59="",AND($T59&lt;&gt;"",COUNTIF($R$6:$R$185,$T59)=1)),OR($M59=0,AND($H59&lt;&gt;"",$H59&lt;&gt;"none"))),1,0))</x:f>
      </x:c>
    </x:row>
    <x:row r="60">
      <x:c r="A60" s="118"/>
      <x:c r="B60" s="118"/>
      <x:c r="C60" s="132"/>
      <x:c r="D60" s="173"/>
      <x:c r="E60" s="118"/>
      <x:c r="F60" s="118"/>
      <x:c r="G60" s="118"/>
      <x:c r="H60" s="118"/>
      <x:c r="I60" s="173"/>
      <x:c r="J60" s="173"/>
      <x:c r="K60" s="173"/>
      <x:c r="L60" s="173"/>
      <x:c r="M60" s="173"/>
      <x:c r="N60" s="183"/>
      <x:c r="O60" s="174"/>
      <x:c r="P60" s="118"/>
      <x:c r="Q60" s="118"/>
      <x:c r="R60" s="118"/>
      <x:c r="S60" s="118"/>
      <x:c r="T60" s="118"/>
      <x:c r="U60" s="118"/>
      <x:c r="V60" s="118"/>
      <x:c r="W60" s="118"/>
      <x:c r="X60" s="184" t="str">
        <x:f>IF($A60="","",IF($AJ60&lt;&gt;1,"",($I60/1000000)*VLOOKUP($G60,'Provider_Rates'!$A$6:$O$20,5,FALSE)+($J60/1000000)*VLOOKUP($G60,'Provider_Rates'!$A$6:$O$20,6,FALSE)+($K60/1000000)*VLOOKUP($G60,'Provider_Rates'!$A$6:$O$20,7,FALSE)+($L60/1000000)*VLOOKUP($G60,'Provider_Rates'!$A$6:$O$20,8,FALSE)))</x:f>
      </x:c>
      <x:c r="Y60" s="184" t="str">
        <x:f>IF($A60="","",IF($M60=0,0,IF(AND($AJ60=1,$H60&lt;&gt;"",$H60&lt;&gt;"none",$H60=VLOOKUP($G60,'Provider_Rates'!$A$6:$O$20,9,FALSE)),$M60*VLOOKUP($G60,'Provider_Rates'!$A$6:$O$20,10,FALSE),0)))</x:f>
      </x:c>
      <x:c r="Z60" s="184" t="str">
        <x:f>IF($A60="","",IF(OR($X60="",$Y60=""),"",$X60+$Y60))</x:f>
      </x:c>
      <x:c r="AA60" s="184" t="str">
        <x:f>IF($A60="","",SUMIFS('Invoice_Allocations'!$D$6:$D$185,'Invoice_Allocations'!$C$6:$C$185,$A60))</x:f>
      </x:c>
      <x:c r="AB60" s="175" t="str">
        <x:f>IF($A60="","",COUNTIF('Invoice_Allocations'!$C$6:$C$185,$A60))</x:f>
      </x:c>
      <x:c r="AC60" s="175" t="str">
        <x:f>IF($A60="","",SUMIFS('Invoice_Allocations'!$J$6:$J$185,'Invoice_Allocations'!$C$6:$C$185,$A60))</x:f>
      </x:c>
      <x:c r="AD60" s="185" t="str">
        <x:f>IF($A60="","",IF($N60="","MISSING_COST_API",IF($AB60=0,"MISSING_INVOICE_ALLOCATION",IF($AB60&gt;1,"DUPLICATE_ALLOCATION",IF($AC60&lt;&gt;1,"INVOICE_NOT_CLOSED","RECONCILED")))))</x:f>
      </x:c>
      <x:c r="AE60" s="175" t="str">
        <x:f>IF($A60="","",IF($AD60="RECONCILED",SUMIFS('Invoice_Allocations'!$N$6:$N$185,'Invoice_Allocations'!$C$6:$C$185,$A60),""))</x:f>
      </x:c>
      <x:c r="AF60" s="186" t="str">
        <x:f>IF($A60="","",IF(OR($AD60&lt;&gt;"RECONCILED",$N60=""),"",IF($N60=0,IF($AA60=0,0,1),ABS($AA60-$N60)/ABS($N60))))</x:f>
      </x:c>
      <x:c r="AG60" s="175" t="str">
        <x:f>IF($A60="","",IF(AND(OR($P60="error",$S60&lt;&gt;""),$E60&lt;&gt;"planned_auxiliary",$E60&lt;&gt;"validation"),1,0))</x:f>
      </x:c>
      <x:c r="AH60" s="175" t="str">
        <x:f>IF($A60="","",IF(AND($AG60=1,$AE60&lt;&gt;""),$AE60,""))</x:f>
      </x:c>
      <x:c r="AI60" s="175" t="str">
        <x:f>IF($A60="","",IF(AND($C60&lt;&gt;"",$AJ60=1,$C60&gt;=VLOOKUP($G60,'Provider_Rates'!$A$6:$O$20,11,FALSE),OR(VLOOKUP($G60,'Provider_Rates'!$A$6:$O$20,12,FALSE)="",$C60&lt;=VLOOKUP($G60,'Provider_Rates'!$A$6:$O$20,12,FALSE))),1,0))</x:f>
      </x:c>
      <x:c r="AJ60" s="175" t="str">
        <x:f>IF($A60="","",IF(COUNTIF('Provider_Rates'!$A$6:$A$20,$G60)=1,1,0))</x:f>
      </x:c>
      <x:c r="AK60" s="175" t="str">
        <x:f>IF($A60="","",IF(COUNTIF('Jobs'!$A$6:$A$65,$B60)=1,1,0))</x:f>
      </x:c>
      <x:c r="AL60" s="175" t="str">
        <x:f>IF($A60="","",MAX(COUNTIF($A$6:$A$185,$A60),COUNTIF($R$6:$R$185,$R60),COUNTIF($W$6:$W$185,$W60)))</x:f>
      </x:c>
      <x:c r="AM60" s="177" t="str">
        <x:f>IF($A60="","",IF(AND($C60&lt;&gt;"",$D60&gt;=1,$E60&lt;&gt;"",$R60&lt;&gt;"",$W60&lt;&gt;"",$I60&gt;=0,$J60&gt;=0,$K60&gt;=0,$L60&gt;=0,$M60&gt;=0,$N60&lt;&gt;"",$O60&gt;0,OR($S60="",AND($T60&lt;&gt;"",COUNTIF($R$6:$R$185,$T60)=1)),OR($M60=0,AND($H60&lt;&gt;"",$H60&lt;&gt;"none"))),1,0))</x:f>
      </x:c>
    </x:row>
    <x:row r="61">
      <x:c r="A61" s="118"/>
      <x:c r="B61" s="118"/>
      <x:c r="C61" s="132"/>
      <x:c r="D61" s="173"/>
      <x:c r="E61" s="118"/>
      <x:c r="F61" s="118"/>
      <x:c r="G61" s="118"/>
      <x:c r="H61" s="118"/>
      <x:c r="I61" s="173"/>
      <x:c r="J61" s="173"/>
      <x:c r="K61" s="173"/>
      <x:c r="L61" s="173"/>
      <x:c r="M61" s="173"/>
      <x:c r="N61" s="183"/>
      <x:c r="O61" s="174"/>
      <x:c r="P61" s="118"/>
      <x:c r="Q61" s="118"/>
      <x:c r="R61" s="118"/>
      <x:c r="S61" s="118"/>
      <x:c r="T61" s="118"/>
      <x:c r="U61" s="118"/>
      <x:c r="V61" s="118"/>
      <x:c r="W61" s="118"/>
      <x:c r="X61" s="184" t="str">
        <x:f>IF($A61="","",IF($AJ61&lt;&gt;1,"",($I61/1000000)*VLOOKUP($G61,'Provider_Rates'!$A$6:$O$20,5,FALSE)+($J61/1000000)*VLOOKUP($G61,'Provider_Rates'!$A$6:$O$20,6,FALSE)+($K61/1000000)*VLOOKUP($G61,'Provider_Rates'!$A$6:$O$20,7,FALSE)+($L61/1000000)*VLOOKUP($G61,'Provider_Rates'!$A$6:$O$20,8,FALSE)))</x:f>
      </x:c>
      <x:c r="Y61" s="184" t="str">
        <x:f>IF($A61="","",IF($M61=0,0,IF(AND($AJ61=1,$H61&lt;&gt;"",$H61&lt;&gt;"none",$H61=VLOOKUP($G61,'Provider_Rates'!$A$6:$O$20,9,FALSE)),$M61*VLOOKUP($G61,'Provider_Rates'!$A$6:$O$20,10,FALSE),0)))</x:f>
      </x:c>
      <x:c r="Z61" s="184" t="str">
        <x:f>IF($A61="","",IF(OR($X61="",$Y61=""),"",$X61+$Y61))</x:f>
      </x:c>
      <x:c r="AA61" s="184" t="str">
        <x:f>IF($A61="","",SUMIFS('Invoice_Allocations'!$D$6:$D$185,'Invoice_Allocations'!$C$6:$C$185,$A61))</x:f>
      </x:c>
      <x:c r="AB61" s="175" t="str">
        <x:f>IF($A61="","",COUNTIF('Invoice_Allocations'!$C$6:$C$185,$A61))</x:f>
      </x:c>
      <x:c r="AC61" s="175" t="str">
        <x:f>IF($A61="","",SUMIFS('Invoice_Allocations'!$J$6:$J$185,'Invoice_Allocations'!$C$6:$C$185,$A61))</x:f>
      </x:c>
      <x:c r="AD61" s="185" t="str">
        <x:f>IF($A61="","",IF($N61="","MISSING_COST_API",IF($AB61=0,"MISSING_INVOICE_ALLOCATION",IF($AB61&gt;1,"DUPLICATE_ALLOCATION",IF($AC61&lt;&gt;1,"INVOICE_NOT_CLOSED","RECONCILED")))))</x:f>
      </x:c>
      <x:c r="AE61" s="175" t="str">
        <x:f>IF($A61="","",IF($AD61="RECONCILED",SUMIFS('Invoice_Allocations'!$N$6:$N$185,'Invoice_Allocations'!$C$6:$C$185,$A61),""))</x:f>
      </x:c>
      <x:c r="AF61" s="186" t="str">
        <x:f>IF($A61="","",IF(OR($AD61&lt;&gt;"RECONCILED",$N61=""),"",IF($N61=0,IF($AA61=0,0,1),ABS($AA61-$N61)/ABS($N61))))</x:f>
      </x:c>
      <x:c r="AG61" s="175" t="str">
        <x:f>IF($A61="","",IF(AND(OR($P61="error",$S61&lt;&gt;""),$E61&lt;&gt;"planned_auxiliary",$E61&lt;&gt;"validation"),1,0))</x:f>
      </x:c>
      <x:c r="AH61" s="175" t="str">
        <x:f>IF($A61="","",IF(AND($AG61=1,$AE61&lt;&gt;""),$AE61,""))</x:f>
      </x:c>
      <x:c r="AI61" s="175" t="str">
        <x:f>IF($A61="","",IF(AND($C61&lt;&gt;"",$AJ61=1,$C61&gt;=VLOOKUP($G61,'Provider_Rates'!$A$6:$O$20,11,FALSE),OR(VLOOKUP($G61,'Provider_Rates'!$A$6:$O$20,12,FALSE)="",$C61&lt;=VLOOKUP($G61,'Provider_Rates'!$A$6:$O$20,12,FALSE))),1,0))</x:f>
      </x:c>
      <x:c r="AJ61" s="175" t="str">
        <x:f>IF($A61="","",IF(COUNTIF('Provider_Rates'!$A$6:$A$20,$G61)=1,1,0))</x:f>
      </x:c>
      <x:c r="AK61" s="175" t="str">
        <x:f>IF($A61="","",IF(COUNTIF('Jobs'!$A$6:$A$65,$B61)=1,1,0))</x:f>
      </x:c>
      <x:c r="AL61" s="175" t="str">
        <x:f>IF($A61="","",MAX(COUNTIF($A$6:$A$185,$A61),COUNTIF($R$6:$R$185,$R61),COUNTIF($W$6:$W$185,$W61)))</x:f>
      </x:c>
      <x:c r="AM61" s="177" t="str">
        <x:f>IF($A61="","",IF(AND($C61&lt;&gt;"",$D61&gt;=1,$E61&lt;&gt;"",$R61&lt;&gt;"",$W61&lt;&gt;"",$I61&gt;=0,$J61&gt;=0,$K61&gt;=0,$L61&gt;=0,$M61&gt;=0,$N61&lt;&gt;"",$O61&gt;0,OR($S61="",AND($T61&lt;&gt;"",COUNTIF($R$6:$R$185,$T61)=1)),OR($M61=0,AND($H61&lt;&gt;"",$H61&lt;&gt;"none"))),1,0))</x:f>
      </x:c>
    </x:row>
    <x:row r="62">
      <x:c r="A62" s="118"/>
      <x:c r="B62" s="118"/>
      <x:c r="C62" s="132"/>
      <x:c r="D62" s="173"/>
      <x:c r="E62" s="118"/>
      <x:c r="F62" s="118"/>
      <x:c r="G62" s="118"/>
      <x:c r="H62" s="118"/>
      <x:c r="I62" s="173"/>
      <x:c r="J62" s="173"/>
      <x:c r="K62" s="173"/>
      <x:c r="L62" s="173"/>
      <x:c r="M62" s="173"/>
      <x:c r="N62" s="183"/>
      <x:c r="O62" s="174"/>
      <x:c r="P62" s="118"/>
      <x:c r="Q62" s="118"/>
      <x:c r="R62" s="118"/>
      <x:c r="S62" s="118"/>
      <x:c r="T62" s="118"/>
      <x:c r="U62" s="118"/>
      <x:c r="V62" s="118"/>
      <x:c r="W62" s="118"/>
      <x:c r="X62" s="184" t="str">
        <x:f>IF($A62="","",IF($AJ62&lt;&gt;1,"",($I62/1000000)*VLOOKUP($G62,'Provider_Rates'!$A$6:$O$20,5,FALSE)+($J62/1000000)*VLOOKUP($G62,'Provider_Rates'!$A$6:$O$20,6,FALSE)+($K62/1000000)*VLOOKUP($G62,'Provider_Rates'!$A$6:$O$20,7,FALSE)+($L62/1000000)*VLOOKUP($G62,'Provider_Rates'!$A$6:$O$20,8,FALSE)))</x:f>
      </x:c>
      <x:c r="Y62" s="184" t="str">
        <x:f>IF($A62="","",IF($M62=0,0,IF(AND($AJ62=1,$H62&lt;&gt;"",$H62&lt;&gt;"none",$H62=VLOOKUP($G62,'Provider_Rates'!$A$6:$O$20,9,FALSE)),$M62*VLOOKUP($G62,'Provider_Rates'!$A$6:$O$20,10,FALSE),0)))</x:f>
      </x:c>
      <x:c r="Z62" s="184" t="str">
        <x:f>IF($A62="","",IF(OR($X62="",$Y62=""),"",$X62+$Y62))</x:f>
      </x:c>
      <x:c r="AA62" s="184" t="str">
        <x:f>IF($A62="","",SUMIFS('Invoice_Allocations'!$D$6:$D$185,'Invoice_Allocations'!$C$6:$C$185,$A62))</x:f>
      </x:c>
      <x:c r="AB62" s="175" t="str">
        <x:f>IF($A62="","",COUNTIF('Invoice_Allocations'!$C$6:$C$185,$A62))</x:f>
      </x:c>
      <x:c r="AC62" s="175" t="str">
        <x:f>IF($A62="","",SUMIFS('Invoice_Allocations'!$J$6:$J$185,'Invoice_Allocations'!$C$6:$C$185,$A62))</x:f>
      </x:c>
      <x:c r="AD62" s="185" t="str">
        <x:f>IF($A62="","",IF($N62="","MISSING_COST_API",IF($AB62=0,"MISSING_INVOICE_ALLOCATION",IF($AB62&gt;1,"DUPLICATE_ALLOCATION",IF($AC62&lt;&gt;1,"INVOICE_NOT_CLOSED","RECONCILED")))))</x:f>
      </x:c>
      <x:c r="AE62" s="175" t="str">
        <x:f>IF($A62="","",IF($AD62="RECONCILED",SUMIFS('Invoice_Allocations'!$N$6:$N$185,'Invoice_Allocations'!$C$6:$C$185,$A62),""))</x:f>
      </x:c>
      <x:c r="AF62" s="186" t="str">
        <x:f>IF($A62="","",IF(OR($AD62&lt;&gt;"RECONCILED",$N62=""),"",IF($N62=0,IF($AA62=0,0,1),ABS($AA62-$N62)/ABS($N62))))</x:f>
      </x:c>
      <x:c r="AG62" s="175" t="str">
        <x:f>IF($A62="","",IF(AND(OR($P62="error",$S62&lt;&gt;""),$E62&lt;&gt;"planned_auxiliary",$E62&lt;&gt;"validation"),1,0))</x:f>
      </x:c>
      <x:c r="AH62" s="175" t="str">
        <x:f>IF($A62="","",IF(AND($AG62=1,$AE62&lt;&gt;""),$AE62,""))</x:f>
      </x:c>
      <x:c r="AI62" s="175" t="str">
        <x:f>IF($A62="","",IF(AND($C62&lt;&gt;"",$AJ62=1,$C62&gt;=VLOOKUP($G62,'Provider_Rates'!$A$6:$O$20,11,FALSE),OR(VLOOKUP($G62,'Provider_Rates'!$A$6:$O$20,12,FALSE)="",$C62&lt;=VLOOKUP($G62,'Provider_Rates'!$A$6:$O$20,12,FALSE))),1,0))</x:f>
      </x:c>
      <x:c r="AJ62" s="175" t="str">
        <x:f>IF($A62="","",IF(COUNTIF('Provider_Rates'!$A$6:$A$20,$G62)=1,1,0))</x:f>
      </x:c>
      <x:c r="AK62" s="175" t="str">
        <x:f>IF($A62="","",IF(COUNTIF('Jobs'!$A$6:$A$65,$B62)=1,1,0))</x:f>
      </x:c>
      <x:c r="AL62" s="175" t="str">
        <x:f>IF($A62="","",MAX(COUNTIF($A$6:$A$185,$A62),COUNTIF($R$6:$R$185,$R62),COUNTIF($W$6:$W$185,$W62)))</x:f>
      </x:c>
      <x:c r="AM62" s="177" t="str">
        <x:f>IF($A62="","",IF(AND($C62&lt;&gt;"",$D62&gt;=1,$E62&lt;&gt;"",$R62&lt;&gt;"",$W62&lt;&gt;"",$I62&gt;=0,$J62&gt;=0,$K62&gt;=0,$L62&gt;=0,$M62&gt;=0,$N62&lt;&gt;"",$O62&gt;0,OR($S62="",AND($T62&lt;&gt;"",COUNTIF($R$6:$R$185,$T62)=1)),OR($M62=0,AND($H62&lt;&gt;"",$H62&lt;&gt;"none"))),1,0))</x:f>
      </x:c>
    </x:row>
    <x:row r="63">
      <x:c r="A63" s="118"/>
      <x:c r="B63" s="118"/>
      <x:c r="C63" s="132"/>
      <x:c r="D63" s="173"/>
      <x:c r="E63" s="118"/>
      <x:c r="F63" s="118"/>
      <x:c r="G63" s="118"/>
      <x:c r="H63" s="118"/>
      <x:c r="I63" s="173"/>
      <x:c r="J63" s="173"/>
      <x:c r="K63" s="173"/>
      <x:c r="L63" s="173"/>
      <x:c r="M63" s="173"/>
      <x:c r="N63" s="183"/>
      <x:c r="O63" s="174"/>
      <x:c r="P63" s="118"/>
      <x:c r="Q63" s="118"/>
      <x:c r="R63" s="118"/>
      <x:c r="S63" s="118"/>
      <x:c r="T63" s="118"/>
      <x:c r="U63" s="118"/>
      <x:c r="V63" s="118"/>
      <x:c r="W63" s="118"/>
      <x:c r="X63" s="184" t="str">
        <x:f>IF($A63="","",IF($AJ63&lt;&gt;1,"",($I63/1000000)*VLOOKUP($G63,'Provider_Rates'!$A$6:$O$20,5,FALSE)+($J63/1000000)*VLOOKUP($G63,'Provider_Rates'!$A$6:$O$20,6,FALSE)+($K63/1000000)*VLOOKUP($G63,'Provider_Rates'!$A$6:$O$20,7,FALSE)+($L63/1000000)*VLOOKUP($G63,'Provider_Rates'!$A$6:$O$20,8,FALSE)))</x:f>
      </x:c>
      <x:c r="Y63" s="184" t="str">
        <x:f>IF($A63="","",IF($M63=0,0,IF(AND($AJ63=1,$H63&lt;&gt;"",$H63&lt;&gt;"none",$H63=VLOOKUP($G63,'Provider_Rates'!$A$6:$O$20,9,FALSE)),$M63*VLOOKUP($G63,'Provider_Rates'!$A$6:$O$20,10,FALSE),0)))</x:f>
      </x:c>
      <x:c r="Z63" s="184" t="str">
        <x:f>IF($A63="","",IF(OR($X63="",$Y63=""),"",$X63+$Y63))</x:f>
      </x:c>
      <x:c r="AA63" s="184" t="str">
        <x:f>IF($A63="","",SUMIFS('Invoice_Allocations'!$D$6:$D$185,'Invoice_Allocations'!$C$6:$C$185,$A63))</x:f>
      </x:c>
      <x:c r="AB63" s="175" t="str">
        <x:f>IF($A63="","",COUNTIF('Invoice_Allocations'!$C$6:$C$185,$A63))</x:f>
      </x:c>
      <x:c r="AC63" s="175" t="str">
        <x:f>IF($A63="","",SUMIFS('Invoice_Allocations'!$J$6:$J$185,'Invoice_Allocations'!$C$6:$C$185,$A63))</x:f>
      </x:c>
      <x:c r="AD63" s="185" t="str">
        <x:f>IF($A63="","",IF($N63="","MISSING_COST_API",IF($AB63=0,"MISSING_INVOICE_ALLOCATION",IF($AB63&gt;1,"DUPLICATE_ALLOCATION",IF($AC63&lt;&gt;1,"INVOICE_NOT_CLOSED","RECONCILED")))))</x:f>
      </x:c>
      <x:c r="AE63" s="175" t="str">
        <x:f>IF($A63="","",IF($AD63="RECONCILED",SUMIFS('Invoice_Allocations'!$N$6:$N$185,'Invoice_Allocations'!$C$6:$C$185,$A63),""))</x:f>
      </x:c>
      <x:c r="AF63" s="186" t="str">
        <x:f>IF($A63="","",IF(OR($AD63&lt;&gt;"RECONCILED",$N63=""),"",IF($N63=0,IF($AA63=0,0,1),ABS($AA63-$N63)/ABS($N63))))</x:f>
      </x:c>
      <x:c r="AG63" s="175" t="str">
        <x:f>IF($A63="","",IF(AND(OR($P63="error",$S63&lt;&gt;""),$E63&lt;&gt;"planned_auxiliary",$E63&lt;&gt;"validation"),1,0))</x:f>
      </x:c>
      <x:c r="AH63" s="175" t="str">
        <x:f>IF($A63="","",IF(AND($AG63=1,$AE63&lt;&gt;""),$AE63,""))</x:f>
      </x:c>
      <x:c r="AI63" s="175" t="str">
        <x:f>IF($A63="","",IF(AND($C63&lt;&gt;"",$AJ63=1,$C63&gt;=VLOOKUP($G63,'Provider_Rates'!$A$6:$O$20,11,FALSE),OR(VLOOKUP($G63,'Provider_Rates'!$A$6:$O$20,12,FALSE)="",$C63&lt;=VLOOKUP($G63,'Provider_Rates'!$A$6:$O$20,12,FALSE))),1,0))</x:f>
      </x:c>
      <x:c r="AJ63" s="175" t="str">
        <x:f>IF($A63="","",IF(COUNTIF('Provider_Rates'!$A$6:$A$20,$G63)=1,1,0))</x:f>
      </x:c>
      <x:c r="AK63" s="175" t="str">
        <x:f>IF($A63="","",IF(COUNTIF('Jobs'!$A$6:$A$65,$B63)=1,1,0))</x:f>
      </x:c>
      <x:c r="AL63" s="175" t="str">
        <x:f>IF($A63="","",MAX(COUNTIF($A$6:$A$185,$A63),COUNTIF($R$6:$R$185,$R63),COUNTIF($W$6:$W$185,$W63)))</x:f>
      </x:c>
      <x:c r="AM63" s="177" t="str">
        <x:f>IF($A63="","",IF(AND($C63&lt;&gt;"",$D63&gt;=1,$E63&lt;&gt;"",$R63&lt;&gt;"",$W63&lt;&gt;"",$I63&gt;=0,$J63&gt;=0,$K63&gt;=0,$L63&gt;=0,$M63&gt;=0,$N63&lt;&gt;"",$O63&gt;0,OR($S63="",AND($T63&lt;&gt;"",COUNTIF($R$6:$R$185,$T63)=1)),OR($M63=0,AND($H63&lt;&gt;"",$H63&lt;&gt;"none"))),1,0))</x:f>
      </x:c>
    </x:row>
    <x:row r="64">
      <x:c r="A64" s="118"/>
      <x:c r="B64" s="118"/>
      <x:c r="C64" s="132"/>
      <x:c r="D64" s="173"/>
      <x:c r="E64" s="118"/>
      <x:c r="F64" s="118"/>
      <x:c r="G64" s="118"/>
      <x:c r="H64" s="118"/>
      <x:c r="I64" s="173"/>
      <x:c r="J64" s="173"/>
      <x:c r="K64" s="173"/>
      <x:c r="L64" s="173"/>
      <x:c r="M64" s="173"/>
      <x:c r="N64" s="183"/>
      <x:c r="O64" s="174"/>
      <x:c r="P64" s="118"/>
      <x:c r="Q64" s="118"/>
      <x:c r="R64" s="118"/>
      <x:c r="S64" s="118"/>
      <x:c r="T64" s="118"/>
      <x:c r="U64" s="118"/>
      <x:c r="V64" s="118"/>
      <x:c r="W64" s="118"/>
      <x:c r="X64" s="184" t="str">
        <x:f>IF($A64="","",IF($AJ64&lt;&gt;1,"",($I64/1000000)*VLOOKUP($G64,'Provider_Rates'!$A$6:$O$20,5,FALSE)+($J64/1000000)*VLOOKUP($G64,'Provider_Rates'!$A$6:$O$20,6,FALSE)+($K64/1000000)*VLOOKUP($G64,'Provider_Rates'!$A$6:$O$20,7,FALSE)+($L64/1000000)*VLOOKUP($G64,'Provider_Rates'!$A$6:$O$20,8,FALSE)))</x:f>
      </x:c>
      <x:c r="Y64" s="184" t="str">
        <x:f>IF($A64="","",IF($M64=0,0,IF(AND($AJ64=1,$H64&lt;&gt;"",$H64&lt;&gt;"none",$H64=VLOOKUP($G64,'Provider_Rates'!$A$6:$O$20,9,FALSE)),$M64*VLOOKUP($G64,'Provider_Rates'!$A$6:$O$20,10,FALSE),0)))</x:f>
      </x:c>
      <x:c r="Z64" s="184" t="str">
        <x:f>IF($A64="","",IF(OR($X64="",$Y64=""),"",$X64+$Y64))</x:f>
      </x:c>
      <x:c r="AA64" s="184" t="str">
        <x:f>IF($A64="","",SUMIFS('Invoice_Allocations'!$D$6:$D$185,'Invoice_Allocations'!$C$6:$C$185,$A64))</x:f>
      </x:c>
      <x:c r="AB64" s="175" t="str">
        <x:f>IF($A64="","",COUNTIF('Invoice_Allocations'!$C$6:$C$185,$A64))</x:f>
      </x:c>
      <x:c r="AC64" s="175" t="str">
        <x:f>IF($A64="","",SUMIFS('Invoice_Allocations'!$J$6:$J$185,'Invoice_Allocations'!$C$6:$C$185,$A64))</x:f>
      </x:c>
      <x:c r="AD64" s="185" t="str">
        <x:f>IF($A64="","",IF($N64="","MISSING_COST_API",IF($AB64=0,"MISSING_INVOICE_ALLOCATION",IF($AB64&gt;1,"DUPLICATE_ALLOCATION",IF($AC64&lt;&gt;1,"INVOICE_NOT_CLOSED","RECONCILED")))))</x:f>
      </x:c>
      <x:c r="AE64" s="175" t="str">
        <x:f>IF($A64="","",IF($AD64="RECONCILED",SUMIFS('Invoice_Allocations'!$N$6:$N$185,'Invoice_Allocations'!$C$6:$C$185,$A64),""))</x:f>
      </x:c>
      <x:c r="AF64" s="186" t="str">
        <x:f>IF($A64="","",IF(OR($AD64&lt;&gt;"RECONCILED",$N64=""),"",IF($N64=0,IF($AA64=0,0,1),ABS($AA64-$N64)/ABS($N64))))</x:f>
      </x:c>
      <x:c r="AG64" s="175" t="str">
        <x:f>IF($A64="","",IF(AND(OR($P64="error",$S64&lt;&gt;""),$E64&lt;&gt;"planned_auxiliary",$E64&lt;&gt;"validation"),1,0))</x:f>
      </x:c>
      <x:c r="AH64" s="175" t="str">
        <x:f>IF($A64="","",IF(AND($AG64=1,$AE64&lt;&gt;""),$AE64,""))</x:f>
      </x:c>
      <x:c r="AI64" s="175" t="str">
        <x:f>IF($A64="","",IF(AND($C64&lt;&gt;"",$AJ64=1,$C64&gt;=VLOOKUP($G64,'Provider_Rates'!$A$6:$O$20,11,FALSE),OR(VLOOKUP($G64,'Provider_Rates'!$A$6:$O$20,12,FALSE)="",$C64&lt;=VLOOKUP($G64,'Provider_Rates'!$A$6:$O$20,12,FALSE))),1,0))</x:f>
      </x:c>
      <x:c r="AJ64" s="175" t="str">
        <x:f>IF($A64="","",IF(COUNTIF('Provider_Rates'!$A$6:$A$20,$G64)=1,1,0))</x:f>
      </x:c>
      <x:c r="AK64" s="175" t="str">
        <x:f>IF($A64="","",IF(COUNTIF('Jobs'!$A$6:$A$65,$B64)=1,1,0))</x:f>
      </x:c>
      <x:c r="AL64" s="175" t="str">
        <x:f>IF($A64="","",MAX(COUNTIF($A$6:$A$185,$A64),COUNTIF($R$6:$R$185,$R64),COUNTIF($W$6:$W$185,$W64)))</x:f>
      </x:c>
      <x:c r="AM64" s="177" t="str">
        <x:f>IF($A64="","",IF(AND($C64&lt;&gt;"",$D64&gt;=1,$E64&lt;&gt;"",$R64&lt;&gt;"",$W64&lt;&gt;"",$I64&gt;=0,$J64&gt;=0,$K64&gt;=0,$L64&gt;=0,$M64&gt;=0,$N64&lt;&gt;"",$O64&gt;0,OR($S64="",AND($T64&lt;&gt;"",COUNTIF($R$6:$R$185,$T64)=1)),OR($M64=0,AND($H64&lt;&gt;"",$H64&lt;&gt;"none"))),1,0))</x:f>
      </x:c>
    </x:row>
    <x:row r="65">
      <x:c r="A65" s="118"/>
      <x:c r="B65" s="118"/>
      <x:c r="C65" s="132"/>
      <x:c r="D65" s="173"/>
      <x:c r="E65" s="118"/>
      <x:c r="F65" s="118"/>
      <x:c r="G65" s="118"/>
      <x:c r="H65" s="118"/>
      <x:c r="I65" s="173"/>
      <x:c r="J65" s="173"/>
      <x:c r="K65" s="173"/>
      <x:c r="L65" s="173"/>
      <x:c r="M65" s="173"/>
      <x:c r="N65" s="183"/>
      <x:c r="O65" s="174"/>
      <x:c r="P65" s="118"/>
      <x:c r="Q65" s="118"/>
      <x:c r="R65" s="118"/>
      <x:c r="S65" s="118"/>
      <x:c r="T65" s="118"/>
      <x:c r="U65" s="118"/>
      <x:c r="V65" s="118"/>
      <x:c r="W65" s="118"/>
      <x:c r="X65" s="184" t="str">
        <x:f>IF($A65="","",IF($AJ65&lt;&gt;1,"",($I65/1000000)*VLOOKUP($G65,'Provider_Rates'!$A$6:$O$20,5,FALSE)+($J65/1000000)*VLOOKUP($G65,'Provider_Rates'!$A$6:$O$20,6,FALSE)+($K65/1000000)*VLOOKUP($G65,'Provider_Rates'!$A$6:$O$20,7,FALSE)+($L65/1000000)*VLOOKUP($G65,'Provider_Rates'!$A$6:$O$20,8,FALSE)))</x:f>
      </x:c>
      <x:c r="Y65" s="184" t="str">
        <x:f>IF($A65="","",IF($M65=0,0,IF(AND($AJ65=1,$H65&lt;&gt;"",$H65&lt;&gt;"none",$H65=VLOOKUP($G65,'Provider_Rates'!$A$6:$O$20,9,FALSE)),$M65*VLOOKUP($G65,'Provider_Rates'!$A$6:$O$20,10,FALSE),0)))</x:f>
      </x:c>
      <x:c r="Z65" s="184" t="str">
        <x:f>IF($A65="","",IF(OR($X65="",$Y65=""),"",$X65+$Y65))</x:f>
      </x:c>
      <x:c r="AA65" s="184" t="str">
        <x:f>IF($A65="","",SUMIFS('Invoice_Allocations'!$D$6:$D$185,'Invoice_Allocations'!$C$6:$C$185,$A65))</x:f>
      </x:c>
      <x:c r="AB65" s="175" t="str">
        <x:f>IF($A65="","",COUNTIF('Invoice_Allocations'!$C$6:$C$185,$A65))</x:f>
      </x:c>
      <x:c r="AC65" s="175" t="str">
        <x:f>IF($A65="","",SUMIFS('Invoice_Allocations'!$J$6:$J$185,'Invoice_Allocations'!$C$6:$C$185,$A65))</x:f>
      </x:c>
      <x:c r="AD65" s="185" t="str">
        <x:f>IF($A65="","",IF($N65="","MISSING_COST_API",IF($AB65=0,"MISSING_INVOICE_ALLOCATION",IF($AB65&gt;1,"DUPLICATE_ALLOCATION",IF($AC65&lt;&gt;1,"INVOICE_NOT_CLOSED","RECONCILED")))))</x:f>
      </x:c>
      <x:c r="AE65" s="175" t="str">
        <x:f>IF($A65="","",IF($AD65="RECONCILED",SUMIFS('Invoice_Allocations'!$N$6:$N$185,'Invoice_Allocations'!$C$6:$C$185,$A65),""))</x:f>
      </x:c>
      <x:c r="AF65" s="186" t="str">
        <x:f>IF($A65="","",IF(OR($AD65&lt;&gt;"RECONCILED",$N65=""),"",IF($N65=0,IF($AA65=0,0,1),ABS($AA65-$N65)/ABS($N65))))</x:f>
      </x:c>
      <x:c r="AG65" s="175" t="str">
        <x:f>IF($A65="","",IF(AND(OR($P65="error",$S65&lt;&gt;""),$E65&lt;&gt;"planned_auxiliary",$E65&lt;&gt;"validation"),1,0))</x:f>
      </x:c>
      <x:c r="AH65" s="175" t="str">
        <x:f>IF($A65="","",IF(AND($AG65=1,$AE65&lt;&gt;""),$AE65,""))</x:f>
      </x:c>
      <x:c r="AI65" s="175" t="str">
        <x:f>IF($A65="","",IF(AND($C65&lt;&gt;"",$AJ65=1,$C65&gt;=VLOOKUP($G65,'Provider_Rates'!$A$6:$O$20,11,FALSE),OR(VLOOKUP($G65,'Provider_Rates'!$A$6:$O$20,12,FALSE)="",$C65&lt;=VLOOKUP($G65,'Provider_Rates'!$A$6:$O$20,12,FALSE))),1,0))</x:f>
      </x:c>
      <x:c r="AJ65" s="175" t="str">
        <x:f>IF($A65="","",IF(COUNTIF('Provider_Rates'!$A$6:$A$20,$G65)=1,1,0))</x:f>
      </x:c>
      <x:c r="AK65" s="175" t="str">
        <x:f>IF($A65="","",IF(COUNTIF('Jobs'!$A$6:$A$65,$B65)=1,1,0))</x:f>
      </x:c>
      <x:c r="AL65" s="175" t="str">
        <x:f>IF($A65="","",MAX(COUNTIF($A$6:$A$185,$A65),COUNTIF($R$6:$R$185,$R65),COUNTIF($W$6:$W$185,$W65)))</x:f>
      </x:c>
      <x:c r="AM65" s="177" t="str">
        <x:f>IF($A65="","",IF(AND($C65&lt;&gt;"",$D65&gt;=1,$E65&lt;&gt;"",$R65&lt;&gt;"",$W65&lt;&gt;"",$I65&gt;=0,$J65&gt;=0,$K65&gt;=0,$L65&gt;=0,$M65&gt;=0,$N65&lt;&gt;"",$O65&gt;0,OR($S65="",AND($T65&lt;&gt;"",COUNTIF($R$6:$R$185,$T65)=1)),OR($M65=0,AND($H65&lt;&gt;"",$H65&lt;&gt;"none"))),1,0))</x:f>
      </x:c>
    </x:row>
    <x:row r="66">
      <x:c r="A66" s="118"/>
      <x:c r="B66" s="118"/>
      <x:c r="C66" s="132"/>
      <x:c r="D66" s="173"/>
      <x:c r="E66" s="118"/>
      <x:c r="F66" s="118"/>
      <x:c r="G66" s="118"/>
      <x:c r="H66" s="118"/>
      <x:c r="I66" s="173"/>
      <x:c r="J66" s="173"/>
      <x:c r="K66" s="173"/>
      <x:c r="L66" s="173"/>
      <x:c r="M66" s="173"/>
      <x:c r="N66" s="183"/>
      <x:c r="O66" s="174"/>
      <x:c r="P66" s="118"/>
      <x:c r="Q66" s="118"/>
      <x:c r="R66" s="118"/>
      <x:c r="S66" s="118"/>
      <x:c r="T66" s="118"/>
      <x:c r="U66" s="118"/>
      <x:c r="V66" s="118"/>
      <x:c r="W66" s="118"/>
      <x:c r="X66" s="184" t="str">
        <x:f>IF($A66="","",IF($AJ66&lt;&gt;1,"",($I66/1000000)*VLOOKUP($G66,'Provider_Rates'!$A$6:$O$20,5,FALSE)+($J66/1000000)*VLOOKUP($G66,'Provider_Rates'!$A$6:$O$20,6,FALSE)+($K66/1000000)*VLOOKUP($G66,'Provider_Rates'!$A$6:$O$20,7,FALSE)+($L66/1000000)*VLOOKUP($G66,'Provider_Rates'!$A$6:$O$20,8,FALSE)))</x:f>
      </x:c>
      <x:c r="Y66" s="184" t="str">
        <x:f>IF($A66="","",IF($M66=0,0,IF(AND($AJ66=1,$H66&lt;&gt;"",$H66&lt;&gt;"none",$H66=VLOOKUP($G66,'Provider_Rates'!$A$6:$O$20,9,FALSE)),$M66*VLOOKUP($G66,'Provider_Rates'!$A$6:$O$20,10,FALSE),0)))</x:f>
      </x:c>
      <x:c r="Z66" s="184" t="str">
        <x:f>IF($A66="","",IF(OR($X66="",$Y66=""),"",$X66+$Y66))</x:f>
      </x:c>
      <x:c r="AA66" s="184" t="str">
        <x:f>IF($A66="","",SUMIFS('Invoice_Allocations'!$D$6:$D$185,'Invoice_Allocations'!$C$6:$C$185,$A66))</x:f>
      </x:c>
      <x:c r="AB66" s="175" t="str">
        <x:f>IF($A66="","",COUNTIF('Invoice_Allocations'!$C$6:$C$185,$A66))</x:f>
      </x:c>
      <x:c r="AC66" s="175" t="str">
        <x:f>IF($A66="","",SUMIFS('Invoice_Allocations'!$J$6:$J$185,'Invoice_Allocations'!$C$6:$C$185,$A66))</x:f>
      </x:c>
      <x:c r="AD66" s="185" t="str">
        <x:f>IF($A66="","",IF($N66="","MISSING_COST_API",IF($AB66=0,"MISSING_INVOICE_ALLOCATION",IF($AB66&gt;1,"DUPLICATE_ALLOCATION",IF($AC66&lt;&gt;1,"INVOICE_NOT_CLOSED","RECONCILED")))))</x:f>
      </x:c>
      <x:c r="AE66" s="175" t="str">
        <x:f>IF($A66="","",IF($AD66="RECONCILED",SUMIFS('Invoice_Allocations'!$N$6:$N$185,'Invoice_Allocations'!$C$6:$C$185,$A66),""))</x:f>
      </x:c>
      <x:c r="AF66" s="186" t="str">
        <x:f>IF($A66="","",IF(OR($AD66&lt;&gt;"RECONCILED",$N66=""),"",IF($N66=0,IF($AA66=0,0,1),ABS($AA66-$N66)/ABS($N66))))</x:f>
      </x:c>
      <x:c r="AG66" s="175" t="str">
        <x:f>IF($A66="","",IF(AND(OR($P66="error",$S66&lt;&gt;""),$E66&lt;&gt;"planned_auxiliary",$E66&lt;&gt;"validation"),1,0))</x:f>
      </x:c>
      <x:c r="AH66" s="175" t="str">
        <x:f>IF($A66="","",IF(AND($AG66=1,$AE66&lt;&gt;""),$AE66,""))</x:f>
      </x:c>
      <x:c r="AI66" s="175" t="str">
        <x:f>IF($A66="","",IF(AND($C66&lt;&gt;"",$AJ66=1,$C66&gt;=VLOOKUP($G66,'Provider_Rates'!$A$6:$O$20,11,FALSE),OR(VLOOKUP($G66,'Provider_Rates'!$A$6:$O$20,12,FALSE)="",$C66&lt;=VLOOKUP($G66,'Provider_Rates'!$A$6:$O$20,12,FALSE))),1,0))</x:f>
      </x:c>
      <x:c r="AJ66" s="175" t="str">
        <x:f>IF($A66="","",IF(COUNTIF('Provider_Rates'!$A$6:$A$20,$G66)=1,1,0))</x:f>
      </x:c>
      <x:c r="AK66" s="175" t="str">
        <x:f>IF($A66="","",IF(COUNTIF('Jobs'!$A$6:$A$65,$B66)=1,1,0))</x:f>
      </x:c>
      <x:c r="AL66" s="175" t="str">
        <x:f>IF($A66="","",MAX(COUNTIF($A$6:$A$185,$A66),COUNTIF($R$6:$R$185,$R66),COUNTIF($W$6:$W$185,$W66)))</x:f>
      </x:c>
      <x:c r="AM66" s="177" t="str">
        <x:f>IF($A66="","",IF(AND($C66&lt;&gt;"",$D66&gt;=1,$E66&lt;&gt;"",$R66&lt;&gt;"",$W66&lt;&gt;"",$I66&gt;=0,$J66&gt;=0,$K66&gt;=0,$L66&gt;=0,$M66&gt;=0,$N66&lt;&gt;"",$O66&gt;0,OR($S66="",AND($T66&lt;&gt;"",COUNTIF($R$6:$R$185,$T66)=1)),OR($M66=0,AND($H66&lt;&gt;"",$H66&lt;&gt;"none"))),1,0))</x:f>
      </x:c>
    </x:row>
    <x:row r="67">
      <x:c r="A67" s="118"/>
      <x:c r="B67" s="118"/>
      <x:c r="C67" s="132"/>
      <x:c r="D67" s="173"/>
      <x:c r="E67" s="118"/>
      <x:c r="F67" s="118"/>
      <x:c r="G67" s="118"/>
      <x:c r="H67" s="118"/>
      <x:c r="I67" s="173"/>
      <x:c r="J67" s="173"/>
      <x:c r="K67" s="173"/>
      <x:c r="L67" s="173"/>
      <x:c r="M67" s="173"/>
      <x:c r="N67" s="183"/>
      <x:c r="O67" s="174"/>
      <x:c r="P67" s="118"/>
      <x:c r="Q67" s="118"/>
      <x:c r="R67" s="118"/>
      <x:c r="S67" s="118"/>
      <x:c r="T67" s="118"/>
      <x:c r="U67" s="118"/>
      <x:c r="V67" s="118"/>
      <x:c r="W67" s="118"/>
      <x:c r="X67" s="184" t="str">
        <x:f>IF($A67="","",IF($AJ67&lt;&gt;1,"",($I67/1000000)*VLOOKUP($G67,'Provider_Rates'!$A$6:$O$20,5,FALSE)+($J67/1000000)*VLOOKUP($G67,'Provider_Rates'!$A$6:$O$20,6,FALSE)+($K67/1000000)*VLOOKUP($G67,'Provider_Rates'!$A$6:$O$20,7,FALSE)+($L67/1000000)*VLOOKUP($G67,'Provider_Rates'!$A$6:$O$20,8,FALSE)))</x:f>
      </x:c>
      <x:c r="Y67" s="184" t="str">
        <x:f>IF($A67="","",IF($M67=0,0,IF(AND($AJ67=1,$H67&lt;&gt;"",$H67&lt;&gt;"none",$H67=VLOOKUP($G67,'Provider_Rates'!$A$6:$O$20,9,FALSE)),$M67*VLOOKUP($G67,'Provider_Rates'!$A$6:$O$20,10,FALSE),0)))</x:f>
      </x:c>
      <x:c r="Z67" s="184" t="str">
        <x:f>IF($A67="","",IF(OR($X67="",$Y67=""),"",$X67+$Y67))</x:f>
      </x:c>
      <x:c r="AA67" s="184" t="str">
        <x:f>IF($A67="","",SUMIFS('Invoice_Allocations'!$D$6:$D$185,'Invoice_Allocations'!$C$6:$C$185,$A67))</x:f>
      </x:c>
      <x:c r="AB67" s="175" t="str">
        <x:f>IF($A67="","",COUNTIF('Invoice_Allocations'!$C$6:$C$185,$A67))</x:f>
      </x:c>
      <x:c r="AC67" s="175" t="str">
        <x:f>IF($A67="","",SUMIFS('Invoice_Allocations'!$J$6:$J$185,'Invoice_Allocations'!$C$6:$C$185,$A67))</x:f>
      </x:c>
      <x:c r="AD67" s="185" t="str">
        <x:f>IF($A67="","",IF($N67="","MISSING_COST_API",IF($AB67=0,"MISSING_INVOICE_ALLOCATION",IF($AB67&gt;1,"DUPLICATE_ALLOCATION",IF($AC67&lt;&gt;1,"INVOICE_NOT_CLOSED","RECONCILED")))))</x:f>
      </x:c>
      <x:c r="AE67" s="175" t="str">
        <x:f>IF($A67="","",IF($AD67="RECONCILED",SUMIFS('Invoice_Allocations'!$N$6:$N$185,'Invoice_Allocations'!$C$6:$C$185,$A67),""))</x:f>
      </x:c>
      <x:c r="AF67" s="186" t="str">
        <x:f>IF($A67="","",IF(OR($AD67&lt;&gt;"RECONCILED",$N67=""),"",IF($N67=0,IF($AA67=0,0,1),ABS($AA67-$N67)/ABS($N67))))</x:f>
      </x:c>
      <x:c r="AG67" s="175" t="str">
        <x:f>IF($A67="","",IF(AND(OR($P67="error",$S67&lt;&gt;""),$E67&lt;&gt;"planned_auxiliary",$E67&lt;&gt;"validation"),1,0))</x:f>
      </x:c>
      <x:c r="AH67" s="175" t="str">
        <x:f>IF($A67="","",IF(AND($AG67=1,$AE67&lt;&gt;""),$AE67,""))</x:f>
      </x:c>
      <x:c r="AI67" s="175" t="str">
        <x:f>IF($A67="","",IF(AND($C67&lt;&gt;"",$AJ67=1,$C67&gt;=VLOOKUP($G67,'Provider_Rates'!$A$6:$O$20,11,FALSE),OR(VLOOKUP($G67,'Provider_Rates'!$A$6:$O$20,12,FALSE)="",$C67&lt;=VLOOKUP($G67,'Provider_Rates'!$A$6:$O$20,12,FALSE))),1,0))</x:f>
      </x:c>
      <x:c r="AJ67" s="175" t="str">
        <x:f>IF($A67="","",IF(COUNTIF('Provider_Rates'!$A$6:$A$20,$G67)=1,1,0))</x:f>
      </x:c>
      <x:c r="AK67" s="175" t="str">
        <x:f>IF($A67="","",IF(COUNTIF('Jobs'!$A$6:$A$65,$B67)=1,1,0))</x:f>
      </x:c>
      <x:c r="AL67" s="175" t="str">
        <x:f>IF($A67="","",MAX(COUNTIF($A$6:$A$185,$A67),COUNTIF($R$6:$R$185,$R67),COUNTIF($W$6:$W$185,$W67)))</x:f>
      </x:c>
      <x:c r="AM67" s="177" t="str">
        <x:f>IF($A67="","",IF(AND($C67&lt;&gt;"",$D67&gt;=1,$E67&lt;&gt;"",$R67&lt;&gt;"",$W67&lt;&gt;"",$I67&gt;=0,$J67&gt;=0,$K67&gt;=0,$L67&gt;=0,$M67&gt;=0,$N67&lt;&gt;"",$O67&gt;0,OR($S67="",AND($T67&lt;&gt;"",COUNTIF($R$6:$R$185,$T67)=1)),OR($M67=0,AND($H67&lt;&gt;"",$H67&lt;&gt;"none"))),1,0))</x:f>
      </x:c>
    </x:row>
    <x:row r="68">
      <x:c r="A68" s="118"/>
      <x:c r="B68" s="118"/>
      <x:c r="C68" s="132"/>
      <x:c r="D68" s="173"/>
      <x:c r="E68" s="118"/>
      <x:c r="F68" s="118"/>
      <x:c r="G68" s="118"/>
      <x:c r="H68" s="118"/>
      <x:c r="I68" s="173"/>
      <x:c r="J68" s="173"/>
      <x:c r="K68" s="173"/>
      <x:c r="L68" s="173"/>
      <x:c r="M68" s="173"/>
      <x:c r="N68" s="183"/>
      <x:c r="O68" s="174"/>
      <x:c r="P68" s="118"/>
      <x:c r="Q68" s="118"/>
      <x:c r="R68" s="118"/>
      <x:c r="S68" s="118"/>
      <x:c r="T68" s="118"/>
      <x:c r="U68" s="118"/>
      <x:c r="V68" s="118"/>
      <x:c r="W68" s="118"/>
      <x:c r="X68" s="184" t="str">
        <x:f>IF($A68="","",IF($AJ68&lt;&gt;1,"",($I68/1000000)*VLOOKUP($G68,'Provider_Rates'!$A$6:$O$20,5,FALSE)+($J68/1000000)*VLOOKUP($G68,'Provider_Rates'!$A$6:$O$20,6,FALSE)+($K68/1000000)*VLOOKUP($G68,'Provider_Rates'!$A$6:$O$20,7,FALSE)+($L68/1000000)*VLOOKUP($G68,'Provider_Rates'!$A$6:$O$20,8,FALSE)))</x:f>
      </x:c>
      <x:c r="Y68" s="184" t="str">
        <x:f>IF($A68="","",IF($M68=0,0,IF(AND($AJ68=1,$H68&lt;&gt;"",$H68&lt;&gt;"none",$H68=VLOOKUP($G68,'Provider_Rates'!$A$6:$O$20,9,FALSE)),$M68*VLOOKUP($G68,'Provider_Rates'!$A$6:$O$20,10,FALSE),0)))</x:f>
      </x:c>
      <x:c r="Z68" s="184" t="str">
        <x:f>IF($A68="","",IF(OR($X68="",$Y68=""),"",$X68+$Y68))</x:f>
      </x:c>
      <x:c r="AA68" s="184" t="str">
        <x:f>IF($A68="","",SUMIFS('Invoice_Allocations'!$D$6:$D$185,'Invoice_Allocations'!$C$6:$C$185,$A68))</x:f>
      </x:c>
      <x:c r="AB68" s="175" t="str">
        <x:f>IF($A68="","",COUNTIF('Invoice_Allocations'!$C$6:$C$185,$A68))</x:f>
      </x:c>
      <x:c r="AC68" s="175" t="str">
        <x:f>IF($A68="","",SUMIFS('Invoice_Allocations'!$J$6:$J$185,'Invoice_Allocations'!$C$6:$C$185,$A68))</x:f>
      </x:c>
      <x:c r="AD68" s="185" t="str">
        <x:f>IF($A68="","",IF($N68="","MISSING_COST_API",IF($AB68=0,"MISSING_INVOICE_ALLOCATION",IF($AB68&gt;1,"DUPLICATE_ALLOCATION",IF($AC68&lt;&gt;1,"INVOICE_NOT_CLOSED","RECONCILED")))))</x:f>
      </x:c>
      <x:c r="AE68" s="175" t="str">
        <x:f>IF($A68="","",IF($AD68="RECONCILED",SUMIFS('Invoice_Allocations'!$N$6:$N$185,'Invoice_Allocations'!$C$6:$C$185,$A68),""))</x:f>
      </x:c>
      <x:c r="AF68" s="186" t="str">
        <x:f>IF($A68="","",IF(OR($AD68&lt;&gt;"RECONCILED",$N68=""),"",IF($N68=0,IF($AA68=0,0,1),ABS($AA68-$N68)/ABS($N68))))</x:f>
      </x:c>
      <x:c r="AG68" s="175" t="str">
        <x:f>IF($A68="","",IF(AND(OR($P68="error",$S68&lt;&gt;""),$E68&lt;&gt;"planned_auxiliary",$E68&lt;&gt;"validation"),1,0))</x:f>
      </x:c>
      <x:c r="AH68" s="175" t="str">
        <x:f>IF($A68="","",IF(AND($AG68=1,$AE68&lt;&gt;""),$AE68,""))</x:f>
      </x:c>
      <x:c r="AI68" s="175" t="str">
        <x:f>IF($A68="","",IF(AND($C68&lt;&gt;"",$AJ68=1,$C68&gt;=VLOOKUP($G68,'Provider_Rates'!$A$6:$O$20,11,FALSE),OR(VLOOKUP($G68,'Provider_Rates'!$A$6:$O$20,12,FALSE)="",$C68&lt;=VLOOKUP($G68,'Provider_Rates'!$A$6:$O$20,12,FALSE))),1,0))</x:f>
      </x:c>
      <x:c r="AJ68" s="175" t="str">
        <x:f>IF($A68="","",IF(COUNTIF('Provider_Rates'!$A$6:$A$20,$G68)=1,1,0))</x:f>
      </x:c>
      <x:c r="AK68" s="175" t="str">
        <x:f>IF($A68="","",IF(COUNTIF('Jobs'!$A$6:$A$65,$B68)=1,1,0))</x:f>
      </x:c>
      <x:c r="AL68" s="175" t="str">
        <x:f>IF($A68="","",MAX(COUNTIF($A$6:$A$185,$A68),COUNTIF($R$6:$R$185,$R68),COUNTIF($W$6:$W$185,$W68)))</x:f>
      </x:c>
      <x:c r="AM68" s="177" t="str">
        <x:f>IF($A68="","",IF(AND($C68&lt;&gt;"",$D68&gt;=1,$E68&lt;&gt;"",$R68&lt;&gt;"",$W68&lt;&gt;"",$I68&gt;=0,$J68&gt;=0,$K68&gt;=0,$L68&gt;=0,$M68&gt;=0,$N68&lt;&gt;"",$O68&gt;0,OR($S68="",AND($T68&lt;&gt;"",COUNTIF($R$6:$R$185,$T68)=1)),OR($M68=0,AND($H68&lt;&gt;"",$H68&lt;&gt;"none"))),1,0))</x:f>
      </x:c>
    </x:row>
    <x:row r="69">
      <x:c r="A69" s="118"/>
      <x:c r="B69" s="118"/>
      <x:c r="C69" s="132"/>
      <x:c r="D69" s="173"/>
      <x:c r="E69" s="118"/>
      <x:c r="F69" s="118"/>
      <x:c r="G69" s="118"/>
      <x:c r="H69" s="118"/>
      <x:c r="I69" s="173"/>
      <x:c r="J69" s="173"/>
      <x:c r="K69" s="173"/>
      <x:c r="L69" s="173"/>
      <x:c r="M69" s="173"/>
      <x:c r="N69" s="183"/>
      <x:c r="O69" s="174"/>
      <x:c r="P69" s="118"/>
      <x:c r="Q69" s="118"/>
      <x:c r="R69" s="118"/>
      <x:c r="S69" s="118"/>
      <x:c r="T69" s="118"/>
      <x:c r="U69" s="118"/>
      <x:c r="V69" s="118"/>
      <x:c r="W69" s="118"/>
      <x:c r="X69" s="184" t="str">
        <x:f>IF($A69="","",IF($AJ69&lt;&gt;1,"",($I69/1000000)*VLOOKUP($G69,'Provider_Rates'!$A$6:$O$20,5,FALSE)+($J69/1000000)*VLOOKUP($G69,'Provider_Rates'!$A$6:$O$20,6,FALSE)+($K69/1000000)*VLOOKUP($G69,'Provider_Rates'!$A$6:$O$20,7,FALSE)+($L69/1000000)*VLOOKUP($G69,'Provider_Rates'!$A$6:$O$20,8,FALSE)))</x:f>
      </x:c>
      <x:c r="Y69" s="184" t="str">
        <x:f>IF($A69="","",IF($M69=0,0,IF(AND($AJ69=1,$H69&lt;&gt;"",$H69&lt;&gt;"none",$H69=VLOOKUP($G69,'Provider_Rates'!$A$6:$O$20,9,FALSE)),$M69*VLOOKUP($G69,'Provider_Rates'!$A$6:$O$20,10,FALSE),0)))</x:f>
      </x:c>
      <x:c r="Z69" s="184" t="str">
        <x:f>IF($A69="","",IF(OR($X69="",$Y69=""),"",$X69+$Y69))</x:f>
      </x:c>
      <x:c r="AA69" s="184" t="str">
        <x:f>IF($A69="","",SUMIFS('Invoice_Allocations'!$D$6:$D$185,'Invoice_Allocations'!$C$6:$C$185,$A69))</x:f>
      </x:c>
      <x:c r="AB69" s="175" t="str">
        <x:f>IF($A69="","",COUNTIF('Invoice_Allocations'!$C$6:$C$185,$A69))</x:f>
      </x:c>
      <x:c r="AC69" s="175" t="str">
        <x:f>IF($A69="","",SUMIFS('Invoice_Allocations'!$J$6:$J$185,'Invoice_Allocations'!$C$6:$C$185,$A69))</x:f>
      </x:c>
      <x:c r="AD69" s="185" t="str">
        <x:f>IF($A69="","",IF($N69="","MISSING_COST_API",IF($AB69=0,"MISSING_INVOICE_ALLOCATION",IF($AB69&gt;1,"DUPLICATE_ALLOCATION",IF($AC69&lt;&gt;1,"INVOICE_NOT_CLOSED","RECONCILED")))))</x:f>
      </x:c>
      <x:c r="AE69" s="175" t="str">
        <x:f>IF($A69="","",IF($AD69="RECONCILED",SUMIFS('Invoice_Allocations'!$N$6:$N$185,'Invoice_Allocations'!$C$6:$C$185,$A69),""))</x:f>
      </x:c>
      <x:c r="AF69" s="186" t="str">
        <x:f>IF($A69="","",IF(OR($AD69&lt;&gt;"RECONCILED",$N69=""),"",IF($N69=0,IF($AA69=0,0,1),ABS($AA69-$N69)/ABS($N69))))</x:f>
      </x:c>
      <x:c r="AG69" s="175" t="str">
        <x:f>IF($A69="","",IF(AND(OR($P69="error",$S69&lt;&gt;""),$E69&lt;&gt;"planned_auxiliary",$E69&lt;&gt;"validation"),1,0))</x:f>
      </x:c>
      <x:c r="AH69" s="175" t="str">
        <x:f>IF($A69="","",IF(AND($AG69=1,$AE69&lt;&gt;""),$AE69,""))</x:f>
      </x:c>
      <x:c r="AI69" s="175" t="str">
        <x:f>IF($A69="","",IF(AND($C69&lt;&gt;"",$AJ69=1,$C69&gt;=VLOOKUP($G69,'Provider_Rates'!$A$6:$O$20,11,FALSE),OR(VLOOKUP($G69,'Provider_Rates'!$A$6:$O$20,12,FALSE)="",$C69&lt;=VLOOKUP($G69,'Provider_Rates'!$A$6:$O$20,12,FALSE))),1,0))</x:f>
      </x:c>
      <x:c r="AJ69" s="175" t="str">
        <x:f>IF($A69="","",IF(COUNTIF('Provider_Rates'!$A$6:$A$20,$G69)=1,1,0))</x:f>
      </x:c>
      <x:c r="AK69" s="175" t="str">
        <x:f>IF($A69="","",IF(COUNTIF('Jobs'!$A$6:$A$65,$B69)=1,1,0))</x:f>
      </x:c>
      <x:c r="AL69" s="175" t="str">
        <x:f>IF($A69="","",MAX(COUNTIF($A$6:$A$185,$A69),COUNTIF($R$6:$R$185,$R69),COUNTIF($W$6:$W$185,$W69)))</x:f>
      </x:c>
      <x:c r="AM69" s="177" t="str">
        <x:f>IF($A69="","",IF(AND($C69&lt;&gt;"",$D69&gt;=1,$E69&lt;&gt;"",$R69&lt;&gt;"",$W69&lt;&gt;"",$I69&gt;=0,$J69&gt;=0,$K69&gt;=0,$L69&gt;=0,$M69&gt;=0,$N69&lt;&gt;"",$O69&gt;0,OR($S69="",AND($T69&lt;&gt;"",COUNTIF($R$6:$R$185,$T69)=1)),OR($M69=0,AND($H69&lt;&gt;"",$H69&lt;&gt;"none"))),1,0))</x:f>
      </x:c>
    </x:row>
    <x:row r="70">
      <x:c r="A70" s="118"/>
      <x:c r="B70" s="118"/>
      <x:c r="C70" s="132"/>
      <x:c r="D70" s="173"/>
      <x:c r="E70" s="118"/>
      <x:c r="F70" s="118"/>
      <x:c r="G70" s="118"/>
      <x:c r="H70" s="118"/>
      <x:c r="I70" s="173"/>
      <x:c r="J70" s="173"/>
      <x:c r="K70" s="173"/>
      <x:c r="L70" s="173"/>
      <x:c r="M70" s="173"/>
      <x:c r="N70" s="183"/>
      <x:c r="O70" s="174"/>
      <x:c r="P70" s="118"/>
      <x:c r="Q70" s="118"/>
      <x:c r="R70" s="118"/>
      <x:c r="S70" s="118"/>
      <x:c r="T70" s="118"/>
      <x:c r="U70" s="118"/>
      <x:c r="V70" s="118"/>
      <x:c r="W70" s="118"/>
      <x:c r="X70" s="184" t="str">
        <x:f>IF($A70="","",IF($AJ70&lt;&gt;1,"",($I70/1000000)*VLOOKUP($G70,'Provider_Rates'!$A$6:$O$20,5,FALSE)+($J70/1000000)*VLOOKUP($G70,'Provider_Rates'!$A$6:$O$20,6,FALSE)+($K70/1000000)*VLOOKUP($G70,'Provider_Rates'!$A$6:$O$20,7,FALSE)+($L70/1000000)*VLOOKUP($G70,'Provider_Rates'!$A$6:$O$20,8,FALSE)))</x:f>
      </x:c>
      <x:c r="Y70" s="184" t="str">
        <x:f>IF($A70="","",IF($M70=0,0,IF(AND($AJ70=1,$H70&lt;&gt;"",$H70&lt;&gt;"none",$H70=VLOOKUP($G70,'Provider_Rates'!$A$6:$O$20,9,FALSE)),$M70*VLOOKUP($G70,'Provider_Rates'!$A$6:$O$20,10,FALSE),0)))</x:f>
      </x:c>
      <x:c r="Z70" s="184" t="str">
        <x:f>IF($A70="","",IF(OR($X70="",$Y70=""),"",$X70+$Y70))</x:f>
      </x:c>
      <x:c r="AA70" s="184" t="str">
        <x:f>IF($A70="","",SUMIFS('Invoice_Allocations'!$D$6:$D$185,'Invoice_Allocations'!$C$6:$C$185,$A70))</x:f>
      </x:c>
      <x:c r="AB70" s="175" t="str">
        <x:f>IF($A70="","",COUNTIF('Invoice_Allocations'!$C$6:$C$185,$A70))</x:f>
      </x:c>
      <x:c r="AC70" s="175" t="str">
        <x:f>IF($A70="","",SUMIFS('Invoice_Allocations'!$J$6:$J$185,'Invoice_Allocations'!$C$6:$C$185,$A70))</x:f>
      </x:c>
      <x:c r="AD70" s="185" t="str">
        <x:f>IF($A70="","",IF($N70="","MISSING_COST_API",IF($AB70=0,"MISSING_INVOICE_ALLOCATION",IF($AB70&gt;1,"DUPLICATE_ALLOCATION",IF($AC70&lt;&gt;1,"INVOICE_NOT_CLOSED","RECONCILED")))))</x:f>
      </x:c>
      <x:c r="AE70" s="175" t="str">
        <x:f>IF($A70="","",IF($AD70="RECONCILED",SUMIFS('Invoice_Allocations'!$N$6:$N$185,'Invoice_Allocations'!$C$6:$C$185,$A70),""))</x:f>
      </x:c>
      <x:c r="AF70" s="186" t="str">
        <x:f>IF($A70="","",IF(OR($AD70&lt;&gt;"RECONCILED",$N70=""),"",IF($N70=0,IF($AA70=0,0,1),ABS($AA70-$N70)/ABS($N70))))</x:f>
      </x:c>
      <x:c r="AG70" s="175" t="str">
        <x:f>IF($A70="","",IF(AND(OR($P70="error",$S70&lt;&gt;""),$E70&lt;&gt;"planned_auxiliary",$E70&lt;&gt;"validation"),1,0))</x:f>
      </x:c>
      <x:c r="AH70" s="175" t="str">
        <x:f>IF($A70="","",IF(AND($AG70=1,$AE70&lt;&gt;""),$AE70,""))</x:f>
      </x:c>
      <x:c r="AI70" s="175" t="str">
        <x:f>IF($A70="","",IF(AND($C70&lt;&gt;"",$AJ70=1,$C70&gt;=VLOOKUP($G70,'Provider_Rates'!$A$6:$O$20,11,FALSE),OR(VLOOKUP($G70,'Provider_Rates'!$A$6:$O$20,12,FALSE)="",$C70&lt;=VLOOKUP($G70,'Provider_Rates'!$A$6:$O$20,12,FALSE))),1,0))</x:f>
      </x:c>
      <x:c r="AJ70" s="175" t="str">
        <x:f>IF($A70="","",IF(COUNTIF('Provider_Rates'!$A$6:$A$20,$G70)=1,1,0))</x:f>
      </x:c>
      <x:c r="AK70" s="175" t="str">
        <x:f>IF($A70="","",IF(COUNTIF('Jobs'!$A$6:$A$65,$B70)=1,1,0))</x:f>
      </x:c>
      <x:c r="AL70" s="175" t="str">
        <x:f>IF($A70="","",MAX(COUNTIF($A$6:$A$185,$A70),COUNTIF($R$6:$R$185,$R70),COUNTIF($W$6:$W$185,$W70)))</x:f>
      </x:c>
      <x:c r="AM70" s="177" t="str">
        <x:f>IF($A70="","",IF(AND($C70&lt;&gt;"",$D70&gt;=1,$E70&lt;&gt;"",$R70&lt;&gt;"",$W70&lt;&gt;"",$I70&gt;=0,$J70&gt;=0,$K70&gt;=0,$L70&gt;=0,$M70&gt;=0,$N70&lt;&gt;"",$O70&gt;0,OR($S70="",AND($T70&lt;&gt;"",COUNTIF($R$6:$R$185,$T70)=1)),OR($M70=0,AND($H70&lt;&gt;"",$H70&lt;&gt;"none"))),1,0))</x:f>
      </x:c>
    </x:row>
    <x:row r="71">
      <x:c r="A71" s="118"/>
      <x:c r="B71" s="118"/>
      <x:c r="C71" s="132"/>
      <x:c r="D71" s="173"/>
      <x:c r="E71" s="118"/>
      <x:c r="F71" s="118"/>
      <x:c r="G71" s="118"/>
      <x:c r="H71" s="118"/>
      <x:c r="I71" s="173"/>
      <x:c r="J71" s="173"/>
      <x:c r="K71" s="173"/>
      <x:c r="L71" s="173"/>
      <x:c r="M71" s="173"/>
      <x:c r="N71" s="183"/>
      <x:c r="O71" s="174"/>
      <x:c r="P71" s="118"/>
      <x:c r="Q71" s="118"/>
      <x:c r="R71" s="118"/>
      <x:c r="S71" s="118"/>
      <x:c r="T71" s="118"/>
      <x:c r="U71" s="118"/>
      <x:c r="V71" s="118"/>
      <x:c r="W71" s="118"/>
      <x:c r="X71" s="184" t="str">
        <x:f>IF($A71="","",IF($AJ71&lt;&gt;1,"",($I71/1000000)*VLOOKUP($G71,'Provider_Rates'!$A$6:$O$20,5,FALSE)+($J71/1000000)*VLOOKUP($G71,'Provider_Rates'!$A$6:$O$20,6,FALSE)+($K71/1000000)*VLOOKUP($G71,'Provider_Rates'!$A$6:$O$20,7,FALSE)+($L71/1000000)*VLOOKUP($G71,'Provider_Rates'!$A$6:$O$20,8,FALSE)))</x:f>
      </x:c>
      <x:c r="Y71" s="184" t="str">
        <x:f>IF($A71="","",IF($M71=0,0,IF(AND($AJ71=1,$H71&lt;&gt;"",$H71&lt;&gt;"none",$H71=VLOOKUP($G71,'Provider_Rates'!$A$6:$O$20,9,FALSE)),$M71*VLOOKUP($G71,'Provider_Rates'!$A$6:$O$20,10,FALSE),0)))</x:f>
      </x:c>
      <x:c r="Z71" s="184" t="str">
        <x:f>IF($A71="","",IF(OR($X71="",$Y71=""),"",$X71+$Y71))</x:f>
      </x:c>
      <x:c r="AA71" s="184" t="str">
        <x:f>IF($A71="","",SUMIFS('Invoice_Allocations'!$D$6:$D$185,'Invoice_Allocations'!$C$6:$C$185,$A71))</x:f>
      </x:c>
      <x:c r="AB71" s="175" t="str">
        <x:f>IF($A71="","",COUNTIF('Invoice_Allocations'!$C$6:$C$185,$A71))</x:f>
      </x:c>
      <x:c r="AC71" s="175" t="str">
        <x:f>IF($A71="","",SUMIFS('Invoice_Allocations'!$J$6:$J$185,'Invoice_Allocations'!$C$6:$C$185,$A71))</x:f>
      </x:c>
      <x:c r="AD71" s="185" t="str">
        <x:f>IF($A71="","",IF($N71="","MISSING_COST_API",IF($AB71=0,"MISSING_INVOICE_ALLOCATION",IF($AB71&gt;1,"DUPLICATE_ALLOCATION",IF($AC71&lt;&gt;1,"INVOICE_NOT_CLOSED","RECONCILED")))))</x:f>
      </x:c>
      <x:c r="AE71" s="175" t="str">
        <x:f>IF($A71="","",IF($AD71="RECONCILED",SUMIFS('Invoice_Allocations'!$N$6:$N$185,'Invoice_Allocations'!$C$6:$C$185,$A71),""))</x:f>
      </x:c>
      <x:c r="AF71" s="186" t="str">
        <x:f>IF($A71="","",IF(OR($AD71&lt;&gt;"RECONCILED",$N71=""),"",IF($N71=0,IF($AA71=0,0,1),ABS($AA71-$N71)/ABS($N71))))</x:f>
      </x:c>
      <x:c r="AG71" s="175" t="str">
        <x:f>IF($A71="","",IF(AND(OR($P71="error",$S71&lt;&gt;""),$E71&lt;&gt;"planned_auxiliary",$E71&lt;&gt;"validation"),1,0))</x:f>
      </x:c>
      <x:c r="AH71" s="175" t="str">
        <x:f>IF($A71="","",IF(AND($AG71=1,$AE71&lt;&gt;""),$AE71,""))</x:f>
      </x:c>
      <x:c r="AI71" s="175" t="str">
        <x:f>IF($A71="","",IF(AND($C71&lt;&gt;"",$AJ71=1,$C71&gt;=VLOOKUP($G71,'Provider_Rates'!$A$6:$O$20,11,FALSE),OR(VLOOKUP($G71,'Provider_Rates'!$A$6:$O$20,12,FALSE)="",$C71&lt;=VLOOKUP($G71,'Provider_Rates'!$A$6:$O$20,12,FALSE))),1,0))</x:f>
      </x:c>
      <x:c r="AJ71" s="175" t="str">
        <x:f>IF($A71="","",IF(COUNTIF('Provider_Rates'!$A$6:$A$20,$G71)=1,1,0))</x:f>
      </x:c>
      <x:c r="AK71" s="175" t="str">
        <x:f>IF($A71="","",IF(COUNTIF('Jobs'!$A$6:$A$65,$B71)=1,1,0))</x:f>
      </x:c>
      <x:c r="AL71" s="175" t="str">
        <x:f>IF($A71="","",MAX(COUNTIF($A$6:$A$185,$A71),COUNTIF($R$6:$R$185,$R71),COUNTIF($W$6:$W$185,$W71)))</x:f>
      </x:c>
      <x:c r="AM71" s="177" t="str">
        <x:f>IF($A71="","",IF(AND($C71&lt;&gt;"",$D71&gt;=1,$E71&lt;&gt;"",$R71&lt;&gt;"",$W71&lt;&gt;"",$I71&gt;=0,$J71&gt;=0,$K71&gt;=0,$L71&gt;=0,$M71&gt;=0,$N71&lt;&gt;"",$O71&gt;0,OR($S71="",AND($T71&lt;&gt;"",COUNTIF($R$6:$R$185,$T71)=1)),OR($M71=0,AND($H71&lt;&gt;"",$H71&lt;&gt;"none"))),1,0))</x:f>
      </x:c>
    </x:row>
    <x:row r="72">
      <x:c r="A72" s="118"/>
      <x:c r="B72" s="118"/>
      <x:c r="C72" s="132"/>
      <x:c r="D72" s="173"/>
      <x:c r="E72" s="118"/>
      <x:c r="F72" s="118"/>
      <x:c r="G72" s="118"/>
      <x:c r="H72" s="118"/>
      <x:c r="I72" s="173"/>
      <x:c r="J72" s="173"/>
      <x:c r="K72" s="173"/>
      <x:c r="L72" s="173"/>
      <x:c r="M72" s="173"/>
      <x:c r="N72" s="183"/>
      <x:c r="O72" s="174"/>
      <x:c r="P72" s="118"/>
      <x:c r="Q72" s="118"/>
      <x:c r="R72" s="118"/>
      <x:c r="S72" s="118"/>
      <x:c r="T72" s="118"/>
      <x:c r="U72" s="118"/>
      <x:c r="V72" s="118"/>
      <x:c r="W72" s="118"/>
      <x:c r="X72" s="184" t="str">
        <x:f>IF($A72="","",IF($AJ72&lt;&gt;1,"",($I72/1000000)*VLOOKUP($G72,'Provider_Rates'!$A$6:$O$20,5,FALSE)+($J72/1000000)*VLOOKUP($G72,'Provider_Rates'!$A$6:$O$20,6,FALSE)+($K72/1000000)*VLOOKUP($G72,'Provider_Rates'!$A$6:$O$20,7,FALSE)+($L72/1000000)*VLOOKUP($G72,'Provider_Rates'!$A$6:$O$20,8,FALSE)))</x:f>
      </x:c>
      <x:c r="Y72" s="184" t="str">
        <x:f>IF($A72="","",IF($M72=0,0,IF(AND($AJ72=1,$H72&lt;&gt;"",$H72&lt;&gt;"none",$H72=VLOOKUP($G72,'Provider_Rates'!$A$6:$O$20,9,FALSE)),$M72*VLOOKUP($G72,'Provider_Rates'!$A$6:$O$20,10,FALSE),0)))</x:f>
      </x:c>
      <x:c r="Z72" s="184" t="str">
        <x:f>IF($A72="","",IF(OR($X72="",$Y72=""),"",$X72+$Y72))</x:f>
      </x:c>
      <x:c r="AA72" s="184" t="str">
        <x:f>IF($A72="","",SUMIFS('Invoice_Allocations'!$D$6:$D$185,'Invoice_Allocations'!$C$6:$C$185,$A72))</x:f>
      </x:c>
      <x:c r="AB72" s="175" t="str">
        <x:f>IF($A72="","",COUNTIF('Invoice_Allocations'!$C$6:$C$185,$A72))</x:f>
      </x:c>
      <x:c r="AC72" s="175" t="str">
        <x:f>IF($A72="","",SUMIFS('Invoice_Allocations'!$J$6:$J$185,'Invoice_Allocations'!$C$6:$C$185,$A72))</x:f>
      </x:c>
      <x:c r="AD72" s="185" t="str">
        <x:f>IF($A72="","",IF($N72="","MISSING_COST_API",IF($AB72=0,"MISSING_INVOICE_ALLOCATION",IF($AB72&gt;1,"DUPLICATE_ALLOCATION",IF($AC72&lt;&gt;1,"INVOICE_NOT_CLOSED","RECONCILED")))))</x:f>
      </x:c>
      <x:c r="AE72" s="175" t="str">
        <x:f>IF($A72="","",IF($AD72="RECONCILED",SUMIFS('Invoice_Allocations'!$N$6:$N$185,'Invoice_Allocations'!$C$6:$C$185,$A72),""))</x:f>
      </x:c>
      <x:c r="AF72" s="186" t="str">
        <x:f>IF($A72="","",IF(OR($AD72&lt;&gt;"RECONCILED",$N72=""),"",IF($N72=0,IF($AA72=0,0,1),ABS($AA72-$N72)/ABS($N72))))</x:f>
      </x:c>
      <x:c r="AG72" s="175" t="str">
        <x:f>IF($A72="","",IF(AND(OR($P72="error",$S72&lt;&gt;""),$E72&lt;&gt;"planned_auxiliary",$E72&lt;&gt;"validation"),1,0))</x:f>
      </x:c>
      <x:c r="AH72" s="175" t="str">
        <x:f>IF($A72="","",IF(AND($AG72=1,$AE72&lt;&gt;""),$AE72,""))</x:f>
      </x:c>
      <x:c r="AI72" s="175" t="str">
        <x:f>IF($A72="","",IF(AND($C72&lt;&gt;"",$AJ72=1,$C72&gt;=VLOOKUP($G72,'Provider_Rates'!$A$6:$O$20,11,FALSE),OR(VLOOKUP($G72,'Provider_Rates'!$A$6:$O$20,12,FALSE)="",$C72&lt;=VLOOKUP($G72,'Provider_Rates'!$A$6:$O$20,12,FALSE))),1,0))</x:f>
      </x:c>
      <x:c r="AJ72" s="175" t="str">
        <x:f>IF($A72="","",IF(COUNTIF('Provider_Rates'!$A$6:$A$20,$G72)=1,1,0))</x:f>
      </x:c>
      <x:c r="AK72" s="175" t="str">
        <x:f>IF($A72="","",IF(COUNTIF('Jobs'!$A$6:$A$65,$B72)=1,1,0))</x:f>
      </x:c>
      <x:c r="AL72" s="175" t="str">
        <x:f>IF($A72="","",MAX(COUNTIF($A$6:$A$185,$A72),COUNTIF($R$6:$R$185,$R72),COUNTIF($W$6:$W$185,$W72)))</x:f>
      </x:c>
      <x:c r="AM72" s="177" t="str">
        <x:f>IF($A72="","",IF(AND($C72&lt;&gt;"",$D72&gt;=1,$E72&lt;&gt;"",$R72&lt;&gt;"",$W72&lt;&gt;"",$I72&gt;=0,$J72&gt;=0,$K72&gt;=0,$L72&gt;=0,$M72&gt;=0,$N72&lt;&gt;"",$O72&gt;0,OR($S72="",AND($T72&lt;&gt;"",COUNTIF($R$6:$R$185,$T72)=1)),OR($M72=0,AND($H72&lt;&gt;"",$H72&lt;&gt;"none"))),1,0))</x:f>
      </x:c>
    </x:row>
    <x:row r="73">
      <x:c r="A73" s="118"/>
      <x:c r="B73" s="118"/>
      <x:c r="C73" s="132"/>
      <x:c r="D73" s="173"/>
      <x:c r="E73" s="118"/>
      <x:c r="F73" s="118"/>
      <x:c r="G73" s="118"/>
      <x:c r="H73" s="118"/>
      <x:c r="I73" s="173"/>
      <x:c r="J73" s="173"/>
      <x:c r="K73" s="173"/>
      <x:c r="L73" s="173"/>
      <x:c r="M73" s="173"/>
      <x:c r="N73" s="183"/>
      <x:c r="O73" s="174"/>
      <x:c r="P73" s="118"/>
      <x:c r="Q73" s="118"/>
      <x:c r="R73" s="118"/>
      <x:c r="S73" s="118"/>
      <x:c r="T73" s="118"/>
      <x:c r="U73" s="118"/>
      <x:c r="V73" s="118"/>
      <x:c r="W73" s="118"/>
      <x:c r="X73" s="184" t="str">
        <x:f>IF($A73="","",IF($AJ73&lt;&gt;1,"",($I73/1000000)*VLOOKUP($G73,'Provider_Rates'!$A$6:$O$20,5,FALSE)+($J73/1000000)*VLOOKUP($G73,'Provider_Rates'!$A$6:$O$20,6,FALSE)+($K73/1000000)*VLOOKUP($G73,'Provider_Rates'!$A$6:$O$20,7,FALSE)+($L73/1000000)*VLOOKUP($G73,'Provider_Rates'!$A$6:$O$20,8,FALSE)))</x:f>
      </x:c>
      <x:c r="Y73" s="184" t="str">
        <x:f>IF($A73="","",IF($M73=0,0,IF(AND($AJ73=1,$H73&lt;&gt;"",$H73&lt;&gt;"none",$H73=VLOOKUP($G73,'Provider_Rates'!$A$6:$O$20,9,FALSE)),$M73*VLOOKUP($G73,'Provider_Rates'!$A$6:$O$20,10,FALSE),0)))</x:f>
      </x:c>
      <x:c r="Z73" s="184" t="str">
        <x:f>IF($A73="","",IF(OR($X73="",$Y73=""),"",$X73+$Y73))</x:f>
      </x:c>
      <x:c r="AA73" s="184" t="str">
        <x:f>IF($A73="","",SUMIFS('Invoice_Allocations'!$D$6:$D$185,'Invoice_Allocations'!$C$6:$C$185,$A73))</x:f>
      </x:c>
      <x:c r="AB73" s="175" t="str">
        <x:f>IF($A73="","",COUNTIF('Invoice_Allocations'!$C$6:$C$185,$A73))</x:f>
      </x:c>
      <x:c r="AC73" s="175" t="str">
        <x:f>IF($A73="","",SUMIFS('Invoice_Allocations'!$J$6:$J$185,'Invoice_Allocations'!$C$6:$C$185,$A73))</x:f>
      </x:c>
      <x:c r="AD73" s="185" t="str">
        <x:f>IF($A73="","",IF($N73="","MISSING_COST_API",IF($AB73=0,"MISSING_INVOICE_ALLOCATION",IF($AB73&gt;1,"DUPLICATE_ALLOCATION",IF($AC73&lt;&gt;1,"INVOICE_NOT_CLOSED","RECONCILED")))))</x:f>
      </x:c>
      <x:c r="AE73" s="175" t="str">
        <x:f>IF($A73="","",IF($AD73="RECONCILED",SUMIFS('Invoice_Allocations'!$N$6:$N$185,'Invoice_Allocations'!$C$6:$C$185,$A73),""))</x:f>
      </x:c>
      <x:c r="AF73" s="186" t="str">
        <x:f>IF($A73="","",IF(OR($AD73&lt;&gt;"RECONCILED",$N73=""),"",IF($N73=0,IF($AA73=0,0,1),ABS($AA73-$N73)/ABS($N73))))</x:f>
      </x:c>
      <x:c r="AG73" s="175" t="str">
        <x:f>IF($A73="","",IF(AND(OR($P73="error",$S73&lt;&gt;""),$E73&lt;&gt;"planned_auxiliary",$E73&lt;&gt;"validation"),1,0))</x:f>
      </x:c>
      <x:c r="AH73" s="175" t="str">
        <x:f>IF($A73="","",IF(AND($AG73=1,$AE73&lt;&gt;""),$AE73,""))</x:f>
      </x:c>
      <x:c r="AI73" s="175" t="str">
        <x:f>IF($A73="","",IF(AND($C73&lt;&gt;"",$AJ73=1,$C73&gt;=VLOOKUP($G73,'Provider_Rates'!$A$6:$O$20,11,FALSE),OR(VLOOKUP($G73,'Provider_Rates'!$A$6:$O$20,12,FALSE)="",$C73&lt;=VLOOKUP($G73,'Provider_Rates'!$A$6:$O$20,12,FALSE))),1,0))</x:f>
      </x:c>
      <x:c r="AJ73" s="175" t="str">
        <x:f>IF($A73="","",IF(COUNTIF('Provider_Rates'!$A$6:$A$20,$G73)=1,1,0))</x:f>
      </x:c>
      <x:c r="AK73" s="175" t="str">
        <x:f>IF($A73="","",IF(COUNTIF('Jobs'!$A$6:$A$65,$B73)=1,1,0))</x:f>
      </x:c>
      <x:c r="AL73" s="175" t="str">
        <x:f>IF($A73="","",MAX(COUNTIF($A$6:$A$185,$A73),COUNTIF($R$6:$R$185,$R73),COUNTIF($W$6:$W$185,$W73)))</x:f>
      </x:c>
      <x:c r="AM73" s="177" t="str">
        <x:f>IF($A73="","",IF(AND($C73&lt;&gt;"",$D73&gt;=1,$E73&lt;&gt;"",$R73&lt;&gt;"",$W73&lt;&gt;"",$I73&gt;=0,$J73&gt;=0,$K73&gt;=0,$L73&gt;=0,$M73&gt;=0,$N73&lt;&gt;"",$O73&gt;0,OR($S73="",AND($T73&lt;&gt;"",COUNTIF($R$6:$R$185,$T73)=1)),OR($M73=0,AND($H73&lt;&gt;"",$H73&lt;&gt;"none"))),1,0))</x:f>
      </x:c>
    </x:row>
    <x:row r="74">
      <x:c r="A74" s="118"/>
      <x:c r="B74" s="118"/>
      <x:c r="C74" s="132"/>
      <x:c r="D74" s="173"/>
      <x:c r="E74" s="118"/>
      <x:c r="F74" s="118"/>
      <x:c r="G74" s="118"/>
      <x:c r="H74" s="118"/>
      <x:c r="I74" s="173"/>
      <x:c r="J74" s="173"/>
      <x:c r="K74" s="173"/>
      <x:c r="L74" s="173"/>
      <x:c r="M74" s="173"/>
      <x:c r="N74" s="183"/>
      <x:c r="O74" s="174"/>
      <x:c r="P74" s="118"/>
      <x:c r="Q74" s="118"/>
      <x:c r="R74" s="118"/>
      <x:c r="S74" s="118"/>
      <x:c r="T74" s="118"/>
      <x:c r="U74" s="118"/>
      <x:c r="V74" s="118"/>
      <x:c r="W74" s="118"/>
      <x:c r="X74" s="184" t="str">
        <x:f>IF($A74="","",IF($AJ74&lt;&gt;1,"",($I74/1000000)*VLOOKUP($G74,'Provider_Rates'!$A$6:$O$20,5,FALSE)+($J74/1000000)*VLOOKUP($G74,'Provider_Rates'!$A$6:$O$20,6,FALSE)+($K74/1000000)*VLOOKUP($G74,'Provider_Rates'!$A$6:$O$20,7,FALSE)+($L74/1000000)*VLOOKUP($G74,'Provider_Rates'!$A$6:$O$20,8,FALSE)))</x:f>
      </x:c>
      <x:c r="Y74" s="184" t="str">
        <x:f>IF($A74="","",IF($M74=0,0,IF(AND($AJ74=1,$H74&lt;&gt;"",$H74&lt;&gt;"none",$H74=VLOOKUP($G74,'Provider_Rates'!$A$6:$O$20,9,FALSE)),$M74*VLOOKUP($G74,'Provider_Rates'!$A$6:$O$20,10,FALSE),0)))</x:f>
      </x:c>
      <x:c r="Z74" s="184" t="str">
        <x:f>IF($A74="","",IF(OR($X74="",$Y74=""),"",$X74+$Y74))</x:f>
      </x:c>
      <x:c r="AA74" s="184" t="str">
        <x:f>IF($A74="","",SUMIFS('Invoice_Allocations'!$D$6:$D$185,'Invoice_Allocations'!$C$6:$C$185,$A74))</x:f>
      </x:c>
      <x:c r="AB74" s="175" t="str">
        <x:f>IF($A74="","",COUNTIF('Invoice_Allocations'!$C$6:$C$185,$A74))</x:f>
      </x:c>
      <x:c r="AC74" s="175" t="str">
        <x:f>IF($A74="","",SUMIFS('Invoice_Allocations'!$J$6:$J$185,'Invoice_Allocations'!$C$6:$C$185,$A74))</x:f>
      </x:c>
      <x:c r="AD74" s="185" t="str">
        <x:f>IF($A74="","",IF($N74="","MISSING_COST_API",IF($AB74=0,"MISSING_INVOICE_ALLOCATION",IF($AB74&gt;1,"DUPLICATE_ALLOCATION",IF($AC74&lt;&gt;1,"INVOICE_NOT_CLOSED","RECONCILED")))))</x:f>
      </x:c>
      <x:c r="AE74" s="175" t="str">
        <x:f>IF($A74="","",IF($AD74="RECONCILED",SUMIFS('Invoice_Allocations'!$N$6:$N$185,'Invoice_Allocations'!$C$6:$C$185,$A74),""))</x:f>
      </x:c>
      <x:c r="AF74" s="186" t="str">
        <x:f>IF($A74="","",IF(OR($AD74&lt;&gt;"RECONCILED",$N74=""),"",IF($N74=0,IF($AA74=0,0,1),ABS($AA74-$N74)/ABS($N74))))</x:f>
      </x:c>
      <x:c r="AG74" s="175" t="str">
        <x:f>IF($A74="","",IF(AND(OR($P74="error",$S74&lt;&gt;""),$E74&lt;&gt;"planned_auxiliary",$E74&lt;&gt;"validation"),1,0))</x:f>
      </x:c>
      <x:c r="AH74" s="175" t="str">
        <x:f>IF($A74="","",IF(AND($AG74=1,$AE74&lt;&gt;""),$AE74,""))</x:f>
      </x:c>
      <x:c r="AI74" s="175" t="str">
        <x:f>IF($A74="","",IF(AND($C74&lt;&gt;"",$AJ74=1,$C74&gt;=VLOOKUP($G74,'Provider_Rates'!$A$6:$O$20,11,FALSE),OR(VLOOKUP($G74,'Provider_Rates'!$A$6:$O$20,12,FALSE)="",$C74&lt;=VLOOKUP($G74,'Provider_Rates'!$A$6:$O$20,12,FALSE))),1,0))</x:f>
      </x:c>
      <x:c r="AJ74" s="175" t="str">
        <x:f>IF($A74="","",IF(COUNTIF('Provider_Rates'!$A$6:$A$20,$G74)=1,1,0))</x:f>
      </x:c>
      <x:c r="AK74" s="175" t="str">
        <x:f>IF($A74="","",IF(COUNTIF('Jobs'!$A$6:$A$65,$B74)=1,1,0))</x:f>
      </x:c>
      <x:c r="AL74" s="175" t="str">
        <x:f>IF($A74="","",MAX(COUNTIF($A$6:$A$185,$A74),COUNTIF($R$6:$R$185,$R74),COUNTIF($W$6:$W$185,$W74)))</x:f>
      </x:c>
      <x:c r="AM74" s="177" t="str">
        <x:f>IF($A74="","",IF(AND($C74&lt;&gt;"",$D74&gt;=1,$E74&lt;&gt;"",$R74&lt;&gt;"",$W74&lt;&gt;"",$I74&gt;=0,$J74&gt;=0,$K74&gt;=0,$L74&gt;=0,$M74&gt;=0,$N74&lt;&gt;"",$O74&gt;0,OR($S74="",AND($T74&lt;&gt;"",COUNTIF($R$6:$R$185,$T74)=1)),OR($M74=0,AND($H74&lt;&gt;"",$H74&lt;&gt;"none"))),1,0))</x:f>
      </x:c>
    </x:row>
    <x:row r="75">
      <x:c r="A75" s="118"/>
      <x:c r="B75" s="118"/>
      <x:c r="C75" s="132"/>
      <x:c r="D75" s="173"/>
      <x:c r="E75" s="118"/>
      <x:c r="F75" s="118"/>
      <x:c r="G75" s="118"/>
      <x:c r="H75" s="118"/>
      <x:c r="I75" s="173"/>
      <x:c r="J75" s="173"/>
      <x:c r="K75" s="173"/>
      <x:c r="L75" s="173"/>
      <x:c r="M75" s="173"/>
      <x:c r="N75" s="183"/>
      <x:c r="O75" s="174"/>
      <x:c r="P75" s="118"/>
      <x:c r="Q75" s="118"/>
      <x:c r="R75" s="118"/>
      <x:c r="S75" s="118"/>
      <x:c r="T75" s="118"/>
      <x:c r="U75" s="118"/>
      <x:c r="V75" s="118"/>
      <x:c r="W75" s="118"/>
      <x:c r="X75" s="184" t="str">
        <x:f>IF($A75="","",IF($AJ75&lt;&gt;1,"",($I75/1000000)*VLOOKUP($G75,'Provider_Rates'!$A$6:$O$20,5,FALSE)+($J75/1000000)*VLOOKUP($G75,'Provider_Rates'!$A$6:$O$20,6,FALSE)+($K75/1000000)*VLOOKUP($G75,'Provider_Rates'!$A$6:$O$20,7,FALSE)+($L75/1000000)*VLOOKUP($G75,'Provider_Rates'!$A$6:$O$20,8,FALSE)))</x:f>
      </x:c>
      <x:c r="Y75" s="184" t="str">
        <x:f>IF($A75="","",IF($M75=0,0,IF(AND($AJ75=1,$H75&lt;&gt;"",$H75&lt;&gt;"none",$H75=VLOOKUP($G75,'Provider_Rates'!$A$6:$O$20,9,FALSE)),$M75*VLOOKUP($G75,'Provider_Rates'!$A$6:$O$20,10,FALSE),0)))</x:f>
      </x:c>
      <x:c r="Z75" s="184" t="str">
        <x:f>IF($A75="","",IF(OR($X75="",$Y75=""),"",$X75+$Y75))</x:f>
      </x:c>
      <x:c r="AA75" s="184" t="str">
        <x:f>IF($A75="","",SUMIFS('Invoice_Allocations'!$D$6:$D$185,'Invoice_Allocations'!$C$6:$C$185,$A75))</x:f>
      </x:c>
      <x:c r="AB75" s="175" t="str">
        <x:f>IF($A75="","",COUNTIF('Invoice_Allocations'!$C$6:$C$185,$A75))</x:f>
      </x:c>
      <x:c r="AC75" s="175" t="str">
        <x:f>IF($A75="","",SUMIFS('Invoice_Allocations'!$J$6:$J$185,'Invoice_Allocations'!$C$6:$C$185,$A75))</x:f>
      </x:c>
      <x:c r="AD75" s="185" t="str">
        <x:f>IF($A75="","",IF($N75="","MISSING_COST_API",IF($AB75=0,"MISSING_INVOICE_ALLOCATION",IF($AB75&gt;1,"DUPLICATE_ALLOCATION",IF($AC75&lt;&gt;1,"INVOICE_NOT_CLOSED","RECONCILED")))))</x:f>
      </x:c>
      <x:c r="AE75" s="175" t="str">
        <x:f>IF($A75="","",IF($AD75="RECONCILED",SUMIFS('Invoice_Allocations'!$N$6:$N$185,'Invoice_Allocations'!$C$6:$C$185,$A75),""))</x:f>
      </x:c>
      <x:c r="AF75" s="186" t="str">
        <x:f>IF($A75="","",IF(OR($AD75&lt;&gt;"RECONCILED",$N75=""),"",IF($N75=0,IF($AA75=0,0,1),ABS($AA75-$N75)/ABS($N75))))</x:f>
      </x:c>
      <x:c r="AG75" s="175" t="str">
        <x:f>IF($A75="","",IF(AND(OR($P75="error",$S75&lt;&gt;""),$E75&lt;&gt;"planned_auxiliary",$E75&lt;&gt;"validation"),1,0))</x:f>
      </x:c>
      <x:c r="AH75" s="175" t="str">
        <x:f>IF($A75="","",IF(AND($AG75=1,$AE75&lt;&gt;""),$AE75,""))</x:f>
      </x:c>
      <x:c r="AI75" s="175" t="str">
        <x:f>IF($A75="","",IF(AND($C75&lt;&gt;"",$AJ75=1,$C75&gt;=VLOOKUP($G75,'Provider_Rates'!$A$6:$O$20,11,FALSE),OR(VLOOKUP($G75,'Provider_Rates'!$A$6:$O$20,12,FALSE)="",$C75&lt;=VLOOKUP($G75,'Provider_Rates'!$A$6:$O$20,12,FALSE))),1,0))</x:f>
      </x:c>
      <x:c r="AJ75" s="175" t="str">
        <x:f>IF($A75="","",IF(COUNTIF('Provider_Rates'!$A$6:$A$20,$G75)=1,1,0))</x:f>
      </x:c>
      <x:c r="AK75" s="175" t="str">
        <x:f>IF($A75="","",IF(COUNTIF('Jobs'!$A$6:$A$65,$B75)=1,1,0))</x:f>
      </x:c>
      <x:c r="AL75" s="175" t="str">
        <x:f>IF($A75="","",MAX(COUNTIF($A$6:$A$185,$A75),COUNTIF($R$6:$R$185,$R75),COUNTIF($W$6:$W$185,$W75)))</x:f>
      </x:c>
      <x:c r="AM75" s="177" t="str">
        <x:f>IF($A75="","",IF(AND($C75&lt;&gt;"",$D75&gt;=1,$E75&lt;&gt;"",$R75&lt;&gt;"",$W75&lt;&gt;"",$I75&gt;=0,$J75&gt;=0,$K75&gt;=0,$L75&gt;=0,$M75&gt;=0,$N75&lt;&gt;"",$O75&gt;0,OR($S75="",AND($T75&lt;&gt;"",COUNTIF($R$6:$R$185,$T75)=1)),OR($M75=0,AND($H75&lt;&gt;"",$H75&lt;&gt;"none"))),1,0))</x:f>
      </x:c>
    </x:row>
    <x:row r="76">
      <x:c r="A76" s="118"/>
      <x:c r="B76" s="118"/>
      <x:c r="C76" s="132"/>
      <x:c r="D76" s="173"/>
      <x:c r="E76" s="118"/>
      <x:c r="F76" s="118"/>
      <x:c r="G76" s="118"/>
      <x:c r="H76" s="118"/>
      <x:c r="I76" s="173"/>
      <x:c r="J76" s="173"/>
      <x:c r="K76" s="173"/>
      <x:c r="L76" s="173"/>
      <x:c r="M76" s="173"/>
      <x:c r="N76" s="183"/>
      <x:c r="O76" s="174"/>
      <x:c r="P76" s="118"/>
      <x:c r="Q76" s="118"/>
      <x:c r="R76" s="118"/>
      <x:c r="S76" s="118"/>
      <x:c r="T76" s="118"/>
      <x:c r="U76" s="118"/>
      <x:c r="V76" s="118"/>
      <x:c r="W76" s="118"/>
      <x:c r="X76" s="184" t="str">
        <x:f>IF($A76="","",IF($AJ76&lt;&gt;1,"",($I76/1000000)*VLOOKUP($G76,'Provider_Rates'!$A$6:$O$20,5,FALSE)+($J76/1000000)*VLOOKUP($G76,'Provider_Rates'!$A$6:$O$20,6,FALSE)+($K76/1000000)*VLOOKUP($G76,'Provider_Rates'!$A$6:$O$20,7,FALSE)+($L76/1000000)*VLOOKUP($G76,'Provider_Rates'!$A$6:$O$20,8,FALSE)))</x:f>
      </x:c>
      <x:c r="Y76" s="184" t="str">
        <x:f>IF($A76="","",IF($M76=0,0,IF(AND($AJ76=1,$H76&lt;&gt;"",$H76&lt;&gt;"none",$H76=VLOOKUP($G76,'Provider_Rates'!$A$6:$O$20,9,FALSE)),$M76*VLOOKUP($G76,'Provider_Rates'!$A$6:$O$20,10,FALSE),0)))</x:f>
      </x:c>
      <x:c r="Z76" s="184" t="str">
        <x:f>IF($A76="","",IF(OR($X76="",$Y76=""),"",$X76+$Y76))</x:f>
      </x:c>
      <x:c r="AA76" s="184" t="str">
        <x:f>IF($A76="","",SUMIFS('Invoice_Allocations'!$D$6:$D$185,'Invoice_Allocations'!$C$6:$C$185,$A76))</x:f>
      </x:c>
      <x:c r="AB76" s="175" t="str">
        <x:f>IF($A76="","",COUNTIF('Invoice_Allocations'!$C$6:$C$185,$A76))</x:f>
      </x:c>
      <x:c r="AC76" s="175" t="str">
        <x:f>IF($A76="","",SUMIFS('Invoice_Allocations'!$J$6:$J$185,'Invoice_Allocations'!$C$6:$C$185,$A76))</x:f>
      </x:c>
      <x:c r="AD76" s="185" t="str">
        <x:f>IF($A76="","",IF($N76="","MISSING_COST_API",IF($AB76=0,"MISSING_INVOICE_ALLOCATION",IF($AB76&gt;1,"DUPLICATE_ALLOCATION",IF($AC76&lt;&gt;1,"INVOICE_NOT_CLOSED","RECONCILED")))))</x:f>
      </x:c>
      <x:c r="AE76" s="175" t="str">
        <x:f>IF($A76="","",IF($AD76="RECONCILED",SUMIFS('Invoice_Allocations'!$N$6:$N$185,'Invoice_Allocations'!$C$6:$C$185,$A76),""))</x:f>
      </x:c>
      <x:c r="AF76" s="186" t="str">
        <x:f>IF($A76="","",IF(OR($AD76&lt;&gt;"RECONCILED",$N76=""),"",IF($N76=0,IF($AA76=0,0,1),ABS($AA76-$N76)/ABS($N76))))</x:f>
      </x:c>
      <x:c r="AG76" s="175" t="str">
        <x:f>IF($A76="","",IF(AND(OR($P76="error",$S76&lt;&gt;""),$E76&lt;&gt;"planned_auxiliary",$E76&lt;&gt;"validation"),1,0))</x:f>
      </x:c>
      <x:c r="AH76" s="175" t="str">
        <x:f>IF($A76="","",IF(AND($AG76=1,$AE76&lt;&gt;""),$AE76,""))</x:f>
      </x:c>
      <x:c r="AI76" s="175" t="str">
        <x:f>IF($A76="","",IF(AND($C76&lt;&gt;"",$AJ76=1,$C76&gt;=VLOOKUP($G76,'Provider_Rates'!$A$6:$O$20,11,FALSE),OR(VLOOKUP($G76,'Provider_Rates'!$A$6:$O$20,12,FALSE)="",$C76&lt;=VLOOKUP($G76,'Provider_Rates'!$A$6:$O$20,12,FALSE))),1,0))</x:f>
      </x:c>
      <x:c r="AJ76" s="175" t="str">
        <x:f>IF($A76="","",IF(COUNTIF('Provider_Rates'!$A$6:$A$20,$G76)=1,1,0))</x:f>
      </x:c>
      <x:c r="AK76" s="175" t="str">
        <x:f>IF($A76="","",IF(COUNTIF('Jobs'!$A$6:$A$65,$B76)=1,1,0))</x:f>
      </x:c>
      <x:c r="AL76" s="175" t="str">
        <x:f>IF($A76="","",MAX(COUNTIF($A$6:$A$185,$A76),COUNTIF($R$6:$R$185,$R76),COUNTIF($W$6:$W$185,$W76)))</x:f>
      </x:c>
      <x:c r="AM76" s="177" t="str">
        <x:f>IF($A76="","",IF(AND($C76&lt;&gt;"",$D76&gt;=1,$E76&lt;&gt;"",$R76&lt;&gt;"",$W76&lt;&gt;"",$I76&gt;=0,$J76&gt;=0,$K76&gt;=0,$L76&gt;=0,$M76&gt;=0,$N76&lt;&gt;"",$O76&gt;0,OR($S76="",AND($T76&lt;&gt;"",COUNTIF($R$6:$R$185,$T76)=1)),OR($M76=0,AND($H76&lt;&gt;"",$H76&lt;&gt;"none"))),1,0))</x:f>
      </x:c>
    </x:row>
    <x:row r="77">
      <x:c r="A77" s="118"/>
      <x:c r="B77" s="118"/>
      <x:c r="C77" s="132"/>
      <x:c r="D77" s="173"/>
      <x:c r="E77" s="118"/>
      <x:c r="F77" s="118"/>
      <x:c r="G77" s="118"/>
      <x:c r="H77" s="118"/>
      <x:c r="I77" s="173"/>
      <x:c r="J77" s="173"/>
      <x:c r="K77" s="173"/>
      <x:c r="L77" s="173"/>
      <x:c r="M77" s="173"/>
      <x:c r="N77" s="183"/>
      <x:c r="O77" s="174"/>
      <x:c r="P77" s="118"/>
      <x:c r="Q77" s="118"/>
      <x:c r="R77" s="118"/>
      <x:c r="S77" s="118"/>
      <x:c r="T77" s="118"/>
      <x:c r="U77" s="118"/>
      <x:c r="V77" s="118"/>
      <x:c r="W77" s="118"/>
      <x:c r="X77" s="184" t="str">
        <x:f>IF($A77="","",IF($AJ77&lt;&gt;1,"",($I77/1000000)*VLOOKUP($G77,'Provider_Rates'!$A$6:$O$20,5,FALSE)+($J77/1000000)*VLOOKUP($G77,'Provider_Rates'!$A$6:$O$20,6,FALSE)+($K77/1000000)*VLOOKUP($G77,'Provider_Rates'!$A$6:$O$20,7,FALSE)+($L77/1000000)*VLOOKUP($G77,'Provider_Rates'!$A$6:$O$20,8,FALSE)))</x:f>
      </x:c>
      <x:c r="Y77" s="184" t="str">
        <x:f>IF($A77="","",IF($M77=0,0,IF(AND($AJ77=1,$H77&lt;&gt;"",$H77&lt;&gt;"none",$H77=VLOOKUP($G77,'Provider_Rates'!$A$6:$O$20,9,FALSE)),$M77*VLOOKUP($G77,'Provider_Rates'!$A$6:$O$20,10,FALSE),0)))</x:f>
      </x:c>
      <x:c r="Z77" s="184" t="str">
        <x:f>IF($A77="","",IF(OR($X77="",$Y77=""),"",$X77+$Y77))</x:f>
      </x:c>
      <x:c r="AA77" s="184" t="str">
        <x:f>IF($A77="","",SUMIFS('Invoice_Allocations'!$D$6:$D$185,'Invoice_Allocations'!$C$6:$C$185,$A77))</x:f>
      </x:c>
      <x:c r="AB77" s="175" t="str">
        <x:f>IF($A77="","",COUNTIF('Invoice_Allocations'!$C$6:$C$185,$A77))</x:f>
      </x:c>
      <x:c r="AC77" s="175" t="str">
        <x:f>IF($A77="","",SUMIFS('Invoice_Allocations'!$J$6:$J$185,'Invoice_Allocations'!$C$6:$C$185,$A77))</x:f>
      </x:c>
      <x:c r="AD77" s="185" t="str">
        <x:f>IF($A77="","",IF($N77="","MISSING_COST_API",IF($AB77=0,"MISSING_INVOICE_ALLOCATION",IF($AB77&gt;1,"DUPLICATE_ALLOCATION",IF($AC77&lt;&gt;1,"INVOICE_NOT_CLOSED","RECONCILED")))))</x:f>
      </x:c>
      <x:c r="AE77" s="175" t="str">
        <x:f>IF($A77="","",IF($AD77="RECONCILED",SUMIFS('Invoice_Allocations'!$N$6:$N$185,'Invoice_Allocations'!$C$6:$C$185,$A77),""))</x:f>
      </x:c>
      <x:c r="AF77" s="186" t="str">
        <x:f>IF($A77="","",IF(OR($AD77&lt;&gt;"RECONCILED",$N77=""),"",IF($N77=0,IF($AA77=0,0,1),ABS($AA77-$N77)/ABS($N77))))</x:f>
      </x:c>
      <x:c r="AG77" s="175" t="str">
        <x:f>IF($A77="","",IF(AND(OR($P77="error",$S77&lt;&gt;""),$E77&lt;&gt;"planned_auxiliary",$E77&lt;&gt;"validation"),1,0))</x:f>
      </x:c>
      <x:c r="AH77" s="175" t="str">
        <x:f>IF($A77="","",IF(AND($AG77=1,$AE77&lt;&gt;""),$AE77,""))</x:f>
      </x:c>
      <x:c r="AI77" s="175" t="str">
        <x:f>IF($A77="","",IF(AND($C77&lt;&gt;"",$AJ77=1,$C77&gt;=VLOOKUP($G77,'Provider_Rates'!$A$6:$O$20,11,FALSE),OR(VLOOKUP($G77,'Provider_Rates'!$A$6:$O$20,12,FALSE)="",$C77&lt;=VLOOKUP($G77,'Provider_Rates'!$A$6:$O$20,12,FALSE))),1,0))</x:f>
      </x:c>
      <x:c r="AJ77" s="175" t="str">
        <x:f>IF($A77="","",IF(COUNTIF('Provider_Rates'!$A$6:$A$20,$G77)=1,1,0))</x:f>
      </x:c>
      <x:c r="AK77" s="175" t="str">
        <x:f>IF($A77="","",IF(COUNTIF('Jobs'!$A$6:$A$65,$B77)=1,1,0))</x:f>
      </x:c>
      <x:c r="AL77" s="175" t="str">
        <x:f>IF($A77="","",MAX(COUNTIF($A$6:$A$185,$A77),COUNTIF($R$6:$R$185,$R77),COUNTIF($W$6:$W$185,$W77)))</x:f>
      </x:c>
      <x:c r="AM77" s="177" t="str">
        <x:f>IF($A77="","",IF(AND($C77&lt;&gt;"",$D77&gt;=1,$E77&lt;&gt;"",$R77&lt;&gt;"",$W77&lt;&gt;"",$I77&gt;=0,$J77&gt;=0,$K77&gt;=0,$L77&gt;=0,$M77&gt;=0,$N77&lt;&gt;"",$O77&gt;0,OR($S77="",AND($T77&lt;&gt;"",COUNTIF($R$6:$R$185,$T77)=1)),OR($M77=0,AND($H77&lt;&gt;"",$H77&lt;&gt;"none"))),1,0))</x:f>
      </x:c>
    </x:row>
    <x:row r="78">
      <x:c r="A78" s="118"/>
      <x:c r="B78" s="118"/>
      <x:c r="C78" s="132"/>
      <x:c r="D78" s="173"/>
      <x:c r="E78" s="118"/>
      <x:c r="F78" s="118"/>
      <x:c r="G78" s="118"/>
      <x:c r="H78" s="118"/>
      <x:c r="I78" s="173"/>
      <x:c r="J78" s="173"/>
      <x:c r="K78" s="173"/>
      <x:c r="L78" s="173"/>
      <x:c r="M78" s="173"/>
      <x:c r="N78" s="183"/>
      <x:c r="O78" s="174"/>
      <x:c r="P78" s="118"/>
      <x:c r="Q78" s="118"/>
      <x:c r="R78" s="118"/>
      <x:c r="S78" s="118"/>
      <x:c r="T78" s="118"/>
      <x:c r="U78" s="118"/>
      <x:c r="V78" s="118"/>
      <x:c r="W78" s="118"/>
      <x:c r="X78" s="184" t="str">
        <x:f>IF($A78="","",IF($AJ78&lt;&gt;1,"",($I78/1000000)*VLOOKUP($G78,'Provider_Rates'!$A$6:$O$20,5,FALSE)+($J78/1000000)*VLOOKUP($G78,'Provider_Rates'!$A$6:$O$20,6,FALSE)+($K78/1000000)*VLOOKUP($G78,'Provider_Rates'!$A$6:$O$20,7,FALSE)+($L78/1000000)*VLOOKUP($G78,'Provider_Rates'!$A$6:$O$20,8,FALSE)))</x:f>
      </x:c>
      <x:c r="Y78" s="184" t="str">
        <x:f>IF($A78="","",IF($M78=0,0,IF(AND($AJ78=1,$H78&lt;&gt;"",$H78&lt;&gt;"none",$H78=VLOOKUP($G78,'Provider_Rates'!$A$6:$O$20,9,FALSE)),$M78*VLOOKUP($G78,'Provider_Rates'!$A$6:$O$20,10,FALSE),0)))</x:f>
      </x:c>
      <x:c r="Z78" s="184" t="str">
        <x:f>IF($A78="","",IF(OR($X78="",$Y78=""),"",$X78+$Y78))</x:f>
      </x:c>
      <x:c r="AA78" s="184" t="str">
        <x:f>IF($A78="","",SUMIFS('Invoice_Allocations'!$D$6:$D$185,'Invoice_Allocations'!$C$6:$C$185,$A78))</x:f>
      </x:c>
      <x:c r="AB78" s="175" t="str">
        <x:f>IF($A78="","",COUNTIF('Invoice_Allocations'!$C$6:$C$185,$A78))</x:f>
      </x:c>
      <x:c r="AC78" s="175" t="str">
        <x:f>IF($A78="","",SUMIFS('Invoice_Allocations'!$J$6:$J$185,'Invoice_Allocations'!$C$6:$C$185,$A78))</x:f>
      </x:c>
      <x:c r="AD78" s="185" t="str">
        <x:f>IF($A78="","",IF($N78="","MISSING_COST_API",IF($AB78=0,"MISSING_INVOICE_ALLOCATION",IF($AB78&gt;1,"DUPLICATE_ALLOCATION",IF($AC78&lt;&gt;1,"INVOICE_NOT_CLOSED","RECONCILED")))))</x:f>
      </x:c>
      <x:c r="AE78" s="175" t="str">
        <x:f>IF($A78="","",IF($AD78="RECONCILED",SUMIFS('Invoice_Allocations'!$N$6:$N$185,'Invoice_Allocations'!$C$6:$C$185,$A78),""))</x:f>
      </x:c>
      <x:c r="AF78" s="186" t="str">
        <x:f>IF($A78="","",IF(OR($AD78&lt;&gt;"RECONCILED",$N78=""),"",IF($N78=0,IF($AA78=0,0,1),ABS($AA78-$N78)/ABS($N78))))</x:f>
      </x:c>
      <x:c r="AG78" s="175" t="str">
        <x:f>IF($A78="","",IF(AND(OR($P78="error",$S78&lt;&gt;""),$E78&lt;&gt;"planned_auxiliary",$E78&lt;&gt;"validation"),1,0))</x:f>
      </x:c>
      <x:c r="AH78" s="175" t="str">
        <x:f>IF($A78="","",IF(AND($AG78=1,$AE78&lt;&gt;""),$AE78,""))</x:f>
      </x:c>
      <x:c r="AI78" s="175" t="str">
        <x:f>IF($A78="","",IF(AND($C78&lt;&gt;"",$AJ78=1,$C78&gt;=VLOOKUP($G78,'Provider_Rates'!$A$6:$O$20,11,FALSE),OR(VLOOKUP($G78,'Provider_Rates'!$A$6:$O$20,12,FALSE)="",$C78&lt;=VLOOKUP($G78,'Provider_Rates'!$A$6:$O$20,12,FALSE))),1,0))</x:f>
      </x:c>
      <x:c r="AJ78" s="175" t="str">
        <x:f>IF($A78="","",IF(COUNTIF('Provider_Rates'!$A$6:$A$20,$G78)=1,1,0))</x:f>
      </x:c>
      <x:c r="AK78" s="175" t="str">
        <x:f>IF($A78="","",IF(COUNTIF('Jobs'!$A$6:$A$65,$B78)=1,1,0))</x:f>
      </x:c>
      <x:c r="AL78" s="175" t="str">
        <x:f>IF($A78="","",MAX(COUNTIF($A$6:$A$185,$A78),COUNTIF($R$6:$R$185,$R78),COUNTIF($W$6:$W$185,$W78)))</x:f>
      </x:c>
      <x:c r="AM78" s="177" t="str">
        <x:f>IF($A78="","",IF(AND($C78&lt;&gt;"",$D78&gt;=1,$E78&lt;&gt;"",$R78&lt;&gt;"",$W78&lt;&gt;"",$I78&gt;=0,$J78&gt;=0,$K78&gt;=0,$L78&gt;=0,$M78&gt;=0,$N78&lt;&gt;"",$O78&gt;0,OR($S78="",AND($T78&lt;&gt;"",COUNTIF($R$6:$R$185,$T78)=1)),OR($M78=0,AND($H78&lt;&gt;"",$H78&lt;&gt;"none"))),1,0))</x:f>
      </x:c>
    </x:row>
    <x:row r="79">
      <x:c r="A79" s="118"/>
      <x:c r="B79" s="118"/>
      <x:c r="C79" s="132"/>
      <x:c r="D79" s="173"/>
      <x:c r="E79" s="118"/>
      <x:c r="F79" s="118"/>
      <x:c r="G79" s="118"/>
      <x:c r="H79" s="118"/>
      <x:c r="I79" s="173"/>
      <x:c r="J79" s="173"/>
      <x:c r="K79" s="173"/>
      <x:c r="L79" s="173"/>
      <x:c r="M79" s="173"/>
      <x:c r="N79" s="183"/>
      <x:c r="O79" s="174"/>
      <x:c r="P79" s="118"/>
      <x:c r="Q79" s="118"/>
      <x:c r="R79" s="118"/>
      <x:c r="S79" s="118"/>
      <x:c r="T79" s="118"/>
      <x:c r="U79" s="118"/>
      <x:c r="V79" s="118"/>
      <x:c r="W79" s="118"/>
      <x:c r="X79" s="184" t="str">
        <x:f>IF($A79="","",IF($AJ79&lt;&gt;1,"",($I79/1000000)*VLOOKUP($G79,'Provider_Rates'!$A$6:$O$20,5,FALSE)+($J79/1000000)*VLOOKUP($G79,'Provider_Rates'!$A$6:$O$20,6,FALSE)+($K79/1000000)*VLOOKUP($G79,'Provider_Rates'!$A$6:$O$20,7,FALSE)+($L79/1000000)*VLOOKUP($G79,'Provider_Rates'!$A$6:$O$20,8,FALSE)))</x:f>
      </x:c>
      <x:c r="Y79" s="184" t="str">
        <x:f>IF($A79="","",IF($M79=0,0,IF(AND($AJ79=1,$H79&lt;&gt;"",$H79&lt;&gt;"none",$H79=VLOOKUP($G79,'Provider_Rates'!$A$6:$O$20,9,FALSE)),$M79*VLOOKUP($G79,'Provider_Rates'!$A$6:$O$20,10,FALSE),0)))</x:f>
      </x:c>
      <x:c r="Z79" s="184" t="str">
        <x:f>IF($A79="","",IF(OR($X79="",$Y79=""),"",$X79+$Y79))</x:f>
      </x:c>
      <x:c r="AA79" s="184" t="str">
        <x:f>IF($A79="","",SUMIFS('Invoice_Allocations'!$D$6:$D$185,'Invoice_Allocations'!$C$6:$C$185,$A79))</x:f>
      </x:c>
      <x:c r="AB79" s="175" t="str">
        <x:f>IF($A79="","",COUNTIF('Invoice_Allocations'!$C$6:$C$185,$A79))</x:f>
      </x:c>
      <x:c r="AC79" s="175" t="str">
        <x:f>IF($A79="","",SUMIFS('Invoice_Allocations'!$J$6:$J$185,'Invoice_Allocations'!$C$6:$C$185,$A79))</x:f>
      </x:c>
      <x:c r="AD79" s="185" t="str">
        <x:f>IF($A79="","",IF($N79="","MISSING_COST_API",IF($AB79=0,"MISSING_INVOICE_ALLOCATION",IF($AB79&gt;1,"DUPLICATE_ALLOCATION",IF($AC79&lt;&gt;1,"INVOICE_NOT_CLOSED","RECONCILED")))))</x:f>
      </x:c>
      <x:c r="AE79" s="175" t="str">
        <x:f>IF($A79="","",IF($AD79="RECONCILED",SUMIFS('Invoice_Allocations'!$N$6:$N$185,'Invoice_Allocations'!$C$6:$C$185,$A79),""))</x:f>
      </x:c>
      <x:c r="AF79" s="186" t="str">
        <x:f>IF($A79="","",IF(OR($AD79&lt;&gt;"RECONCILED",$N79=""),"",IF($N79=0,IF($AA79=0,0,1),ABS($AA79-$N79)/ABS($N79))))</x:f>
      </x:c>
      <x:c r="AG79" s="175" t="str">
        <x:f>IF($A79="","",IF(AND(OR($P79="error",$S79&lt;&gt;""),$E79&lt;&gt;"planned_auxiliary",$E79&lt;&gt;"validation"),1,0))</x:f>
      </x:c>
      <x:c r="AH79" s="175" t="str">
        <x:f>IF($A79="","",IF(AND($AG79=1,$AE79&lt;&gt;""),$AE79,""))</x:f>
      </x:c>
      <x:c r="AI79" s="175" t="str">
        <x:f>IF($A79="","",IF(AND($C79&lt;&gt;"",$AJ79=1,$C79&gt;=VLOOKUP($G79,'Provider_Rates'!$A$6:$O$20,11,FALSE),OR(VLOOKUP($G79,'Provider_Rates'!$A$6:$O$20,12,FALSE)="",$C79&lt;=VLOOKUP($G79,'Provider_Rates'!$A$6:$O$20,12,FALSE))),1,0))</x:f>
      </x:c>
      <x:c r="AJ79" s="175" t="str">
        <x:f>IF($A79="","",IF(COUNTIF('Provider_Rates'!$A$6:$A$20,$G79)=1,1,0))</x:f>
      </x:c>
      <x:c r="AK79" s="175" t="str">
        <x:f>IF($A79="","",IF(COUNTIF('Jobs'!$A$6:$A$65,$B79)=1,1,0))</x:f>
      </x:c>
      <x:c r="AL79" s="175" t="str">
        <x:f>IF($A79="","",MAX(COUNTIF($A$6:$A$185,$A79),COUNTIF($R$6:$R$185,$R79),COUNTIF($W$6:$W$185,$W79)))</x:f>
      </x:c>
      <x:c r="AM79" s="177" t="str">
        <x:f>IF($A79="","",IF(AND($C79&lt;&gt;"",$D79&gt;=1,$E79&lt;&gt;"",$R79&lt;&gt;"",$W79&lt;&gt;"",$I79&gt;=0,$J79&gt;=0,$K79&gt;=0,$L79&gt;=0,$M79&gt;=0,$N79&lt;&gt;"",$O79&gt;0,OR($S79="",AND($T79&lt;&gt;"",COUNTIF($R$6:$R$185,$T79)=1)),OR($M79=0,AND($H79&lt;&gt;"",$H79&lt;&gt;"none"))),1,0))</x:f>
      </x:c>
    </x:row>
    <x:row r="80">
      <x:c r="A80" s="118"/>
      <x:c r="B80" s="118"/>
      <x:c r="C80" s="132"/>
      <x:c r="D80" s="173"/>
      <x:c r="E80" s="118"/>
      <x:c r="F80" s="118"/>
      <x:c r="G80" s="118"/>
      <x:c r="H80" s="118"/>
      <x:c r="I80" s="173"/>
      <x:c r="J80" s="173"/>
      <x:c r="K80" s="173"/>
      <x:c r="L80" s="173"/>
      <x:c r="M80" s="173"/>
      <x:c r="N80" s="183"/>
      <x:c r="O80" s="174"/>
      <x:c r="P80" s="118"/>
      <x:c r="Q80" s="118"/>
      <x:c r="R80" s="118"/>
      <x:c r="S80" s="118"/>
      <x:c r="T80" s="118"/>
      <x:c r="U80" s="118"/>
      <x:c r="V80" s="118"/>
      <x:c r="W80" s="118"/>
      <x:c r="X80" s="184" t="str">
        <x:f>IF($A80="","",IF($AJ80&lt;&gt;1,"",($I80/1000000)*VLOOKUP($G80,'Provider_Rates'!$A$6:$O$20,5,FALSE)+($J80/1000000)*VLOOKUP($G80,'Provider_Rates'!$A$6:$O$20,6,FALSE)+($K80/1000000)*VLOOKUP($G80,'Provider_Rates'!$A$6:$O$20,7,FALSE)+($L80/1000000)*VLOOKUP($G80,'Provider_Rates'!$A$6:$O$20,8,FALSE)))</x:f>
      </x:c>
      <x:c r="Y80" s="184" t="str">
        <x:f>IF($A80="","",IF($M80=0,0,IF(AND($AJ80=1,$H80&lt;&gt;"",$H80&lt;&gt;"none",$H80=VLOOKUP($G80,'Provider_Rates'!$A$6:$O$20,9,FALSE)),$M80*VLOOKUP($G80,'Provider_Rates'!$A$6:$O$20,10,FALSE),0)))</x:f>
      </x:c>
      <x:c r="Z80" s="184" t="str">
        <x:f>IF($A80="","",IF(OR($X80="",$Y80=""),"",$X80+$Y80))</x:f>
      </x:c>
      <x:c r="AA80" s="184" t="str">
        <x:f>IF($A80="","",SUMIFS('Invoice_Allocations'!$D$6:$D$185,'Invoice_Allocations'!$C$6:$C$185,$A80))</x:f>
      </x:c>
      <x:c r="AB80" s="175" t="str">
        <x:f>IF($A80="","",COUNTIF('Invoice_Allocations'!$C$6:$C$185,$A80))</x:f>
      </x:c>
      <x:c r="AC80" s="175" t="str">
        <x:f>IF($A80="","",SUMIFS('Invoice_Allocations'!$J$6:$J$185,'Invoice_Allocations'!$C$6:$C$185,$A80))</x:f>
      </x:c>
      <x:c r="AD80" s="185" t="str">
        <x:f>IF($A80="","",IF($N80="","MISSING_COST_API",IF($AB80=0,"MISSING_INVOICE_ALLOCATION",IF($AB80&gt;1,"DUPLICATE_ALLOCATION",IF($AC80&lt;&gt;1,"INVOICE_NOT_CLOSED","RECONCILED")))))</x:f>
      </x:c>
      <x:c r="AE80" s="175" t="str">
        <x:f>IF($A80="","",IF($AD80="RECONCILED",SUMIFS('Invoice_Allocations'!$N$6:$N$185,'Invoice_Allocations'!$C$6:$C$185,$A80),""))</x:f>
      </x:c>
      <x:c r="AF80" s="186" t="str">
        <x:f>IF($A80="","",IF(OR($AD80&lt;&gt;"RECONCILED",$N80=""),"",IF($N80=0,IF($AA80=0,0,1),ABS($AA80-$N80)/ABS($N80))))</x:f>
      </x:c>
      <x:c r="AG80" s="175" t="str">
        <x:f>IF($A80="","",IF(AND(OR($P80="error",$S80&lt;&gt;""),$E80&lt;&gt;"planned_auxiliary",$E80&lt;&gt;"validation"),1,0))</x:f>
      </x:c>
      <x:c r="AH80" s="175" t="str">
        <x:f>IF($A80="","",IF(AND($AG80=1,$AE80&lt;&gt;""),$AE80,""))</x:f>
      </x:c>
      <x:c r="AI80" s="175" t="str">
        <x:f>IF($A80="","",IF(AND($C80&lt;&gt;"",$AJ80=1,$C80&gt;=VLOOKUP($G80,'Provider_Rates'!$A$6:$O$20,11,FALSE),OR(VLOOKUP($G80,'Provider_Rates'!$A$6:$O$20,12,FALSE)="",$C80&lt;=VLOOKUP($G80,'Provider_Rates'!$A$6:$O$20,12,FALSE))),1,0))</x:f>
      </x:c>
      <x:c r="AJ80" s="175" t="str">
        <x:f>IF($A80="","",IF(COUNTIF('Provider_Rates'!$A$6:$A$20,$G80)=1,1,0))</x:f>
      </x:c>
      <x:c r="AK80" s="175" t="str">
        <x:f>IF($A80="","",IF(COUNTIF('Jobs'!$A$6:$A$65,$B80)=1,1,0))</x:f>
      </x:c>
      <x:c r="AL80" s="175" t="str">
        <x:f>IF($A80="","",MAX(COUNTIF($A$6:$A$185,$A80),COUNTIF($R$6:$R$185,$R80),COUNTIF($W$6:$W$185,$W80)))</x:f>
      </x:c>
      <x:c r="AM80" s="177" t="str">
        <x:f>IF($A80="","",IF(AND($C80&lt;&gt;"",$D80&gt;=1,$E80&lt;&gt;"",$R80&lt;&gt;"",$W80&lt;&gt;"",$I80&gt;=0,$J80&gt;=0,$K80&gt;=0,$L80&gt;=0,$M80&gt;=0,$N80&lt;&gt;"",$O80&gt;0,OR($S80="",AND($T80&lt;&gt;"",COUNTIF($R$6:$R$185,$T80)=1)),OR($M80=0,AND($H80&lt;&gt;"",$H80&lt;&gt;"none"))),1,0))</x:f>
      </x:c>
    </x:row>
    <x:row r="81">
      <x:c r="A81" s="118"/>
      <x:c r="B81" s="118"/>
      <x:c r="C81" s="132"/>
      <x:c r="D81" s="173"/>
      <x:c r="E81" s="118"/>
      <x:c r="F81" s="118"/>
      <x:c r="G81" s="118"/>
      <x:c r="H81" s="118"/>
      <x:c r="I81" s="173"/>
      <x:c r="J81" s="173"/>
      <x:c r="K81" s="173"/>
      <x:c r="L81" s="173"/>
      <x:c r="M81" s="173"/>
      <x:c r="N81" s="183"/>
      <x:c r="O81" s="174"/>
      <x:c r="P81" s="118"/>
      <x:c r="Q81" s="118"/>
      <x:c r="R81" s="118"/>
      <x:c r="S81" s="118"/>
      <x:c r="T81" s="118"/>
      <x:c r="U81" s="118"/>
      <x:c r="V81" s="118"/>
      <x:c r="W81" s="118"/>
      <x:c r="X81" s="184" t="str">
        <x:f>IF($A81="","",IF($AJ81&lt;&gt;1,"",($I81/1000000)*VLOOKUP($G81,'Provider_Rates'!$A$6:$O$20,5,FALSE)+($J81/1000000)*VLOOKUP($G81,'Provider_Rates'!$A$6:$O$20,6,FALSE)+($K81/1000000)*VLOOKUP($G81,'Provider_Rates'!$A$6:$O$20,7,FALSE)+($L81/1000000)*VLOOKUP($G81,'Provider_Rates'!$A$6:$O$20,8,FALSE)))</x:f>
      </x:c>
      <x:c r="Y81" s="184" t="str">
        <x:f>IF($A81="","",IF($M81=0,0,IF(AND($AJ81=1,$H81&lt;&gt;"",$H81&lt;&gt;"none",$H81=VLOOKUP($G81,'Provider_Rates'!$A$6:$O$20,9,FALSE)),$M81*VLOOKUP($G81,'Provider_Rates'!$A$6:$O$20,10,FALSE),0)))</x:f>
      </x:c>
      <x:c r="Z81" s="184" t="str">
        <x:f>IF($A81="","",IF(OR($X81="",$Y81=""),"",$X81+$Y81))</x:f>
      </x:c>
      <x:c r="AA81" s="184" t="str">
        <x:f>IF($A81="","",SUMIFS('Invoice_Allocations'!$D$6:$D$185,'Invoice_Allocations'!$C$6:$C$185,$A81))</x:f>
      </x:c>
      <x:c r="AB81" s="175" t="str">
        <x:f>IF($A81="","",COUNTIF('Invoice_Allocations'!$C$6:$C$185,$A81))</x:f>
      </x:c>
      <x:c r="AC81" s="175" t="str">
        <x:f>IF($A81="","",SUMIFS('Invoice_Allocations'!$J$6:$J$185,'Invoice_Allocations'!$C$6:$C$185,$A81))</x:f>
      </x:c>
      <x:c r="AD81" s="185" t="str">
        <x:f>IF($A81="","",IF($N81="","MISSING_COST_API",IF($AB81=0,"MISSING_INVOICE_ALLOCATION",IF($AB81&gt;1,"DUPLICATE_ALLOCATION",IF($AC81&lt;&gt;1,"INVOICE_NOT_CLOSED","RECONCILED")))))</x:f>
      </x:c>
      <x:c r="AE81" s="175" t="str">
        <x:f>IF($A81="","",IF($AD81="RECONCILED",SUMIFS('Invoice_Allocations'!$N$6:$N$185,'Invoice_Allocations'!$C$6:$C$185,$A81),""))</x:f>
      </x:c>
      <x:c r="AF81" s="186" t="str">
        <x:f>IF($A81="","",IF(OR($AD81&lt;&gt;"RECONCILED",$N81=""),"",IF($N81=0,IF($AA81=0,0,1),ABS($AA81-$N81)/ABS($N81))))</x:f>
      </x:c>
      <x:c r="AG81" s="175" t="str">
        <x:f>IF($A81="","",IF(AND(OR($P81="error",$S81&lt;&gt;""),$E81&lt;&gt;"planned_auxiliary",$E81&lt;&gt;"validation"),1,0))</x:f>
      </x:c>
      <x:c r="AH81" s="175" t="str">
        <x:f>IF($A81="","",IF(AND($AG81=1,$AE81&lt;&gt;""),$AE81,""))</x:f>
      </x:c>
      <x:c r="AI81" s="175" t="str">
        <x:f>IF($A81="","",IF(AND($C81&lt;&gt;"",$AJ81=1,$C81&gt;=VLOOKUP($G81,'Provider_Rates'!$A$6:$O$20,11,FALSE),OR(VLOOKUP($G81,'Provider_Rates'!$A$6:$O$20,12,FALSE)="",$C81&lt;=VLOOKUP($G81,'Provider_Rates'!$A$6:$O$20,12,FALSE))),1,0))</x:f>
      </x:c>
      <x:c r="AJ81" s="175" t="str">
        <x:f>IF($A81="","",IF(COUNTIF('Provider_Rates'!$A$6:$A$20,$G81)=1,1,0))</x:f>
      </x:c>
      <x:c r="AK81" s="175" t="str">
        <x:f>IF($A81="","",IF(COUNTIF('Jobs'!$A$6:$A$65,$B81)=1,1,0))</x:f>
      </x:c>
      <x:c r="AL81" s="175" t="str">
        <x:f>IF($A81="","",MAX(COUNTIF($A$6:$A$185,$A81),COUNTIF($R$6:$R$185,$R81),COUNTIF($W$6:$W$185,$W81)))</x:f>
      </x:c>
      <x:c r="AM81" s="177" t="str">
        <x:f>IF($A81="","",IF(AND($C81&lt;&gt;"",$D81&gt;=1,$E81&lt;&gt;"",$R81&lt;&gt;"",$W81&lt;&gt;"",$I81&gt;=0,$J81&gt;=0,$K81&gt;=0,$L81&gt;=0,$M81&gt;=0,$N81&lt;&gt;"",$O81&gt;0,OR($S81="",AND($T81&lt;&gt;"",COUNTIF($R$6:$R$185,$T81)=1)),OR($M81=0,AND($H81&lt;&gt;"",$H81&lt;&gt;"none"))),1,0))</x:f>
      </x:c>
    </x:row>
    <x:row r="82">
      <x:c r="A82" s="118"/>
      <x:c r="B82" s="118"/>
      <x:c r="C82" s="132"/>
      <x:c r="D82" s="173"/>
      <x:c r="E82" s="118"/>
      <x:c r="F82" s="118"/>
      <x:c r="G82" s="118"/>
      <x:c r="H82" s="118"/>
      <x:c r="I82" s="173"/>
      <x:c r="J82" s="173"/>
      <x:c r="K82" s="173"/>
      <x:c r="L82" s="173"/>
      <x:c r="M82" s="173"/>
      <x:c r="N82" s="183"/>
      <x:c r="O82" s="174"/>
      <x:c r="P82" s="118"/>
      <x:c r="Q82" s="118"/>
      <x:c r="R82" s="118"/>
      <x:c r="S82" s="118"/>
      <x:c r="T82" s="118"/>
      <x:c r="U82" s="118"/>
      <x:c r="V82" s="118"/>
      <x:c r="W82" s="118"/>
      <x:c r="X82" s="184" t="str">
        <x:f>IF($A82="","",IF($AJ82&lt;&gt;1,"",($I82/1000000)*VLOOKUP($G82,'Provider_Rates'!$A$6:$O$20,5,FALSE)+($J82/1000000)*VLOOKUP($G82,'Provider_Rates'!$A$6:$O$20,6,FALSE)+($K82/1000000)*VLOOKUP($G82,'Provider_Rates'!$A$6:$O$20,7,FALSE)+($L82/1000000)*VLOOKUP($G82,'Provider_Rates'!$A$6:$O$20,8,FALSE)))</x:f>
      </x:c>
      <x:c r="Y82" s="184" t="str">
        <x:f>IF($A82="","",IF($M82=0,0,IF(AND($AJ82=1,$H82&lt;&gt;"",$H82&lt;&gt;"none",$H82=VLOOKUP($G82,'Provider_Rates'!$A$6:$O$20,9,FALSE)),$M82*VLOOKUP($G82,'Provider_Rates'!$A$6:$O$20,10,FALSE),0)))</x:f>
      </x:c>
      <x:c r="Z82" s="184" t="str">
        <x:f>IF($A82="","",IF(OR($X82="",$Y82=""),"",$X82+$Y82))</x:f>
      </x:c>
      <x:c r="AA82" s="184" t="str">
        <x:f>IF($A82="","",SUMIFS('Invoice_Allocations'!$D$6:$D$185,'Invoice_Allocations'!$C$6:$C$185,$A82))</x:f>
      </x:c>
      <x:c r="AB82" s="175" t="str">
        <x:f>IF($A82="","",COUNTIF('Invoice_Allocations'!$C$6:$C$185,$A82))</x:f>
      </x:c>
      <x:c r="AC82" s="175" t="str">
        <x:f>IF($A82="","",SUMIFS('Invoice_Allocations'!$J$6:$J$185,'Invoice_Allocations'!$C$6:$C$185,$A82))</x:f>
      </x:c>
      <x:c r="AD82" s="185" t="str">
        <x:f>IF($A82="","",IF($N82="","MISSING_COST_API",IF($AB82=0,"MISSING_INVOICE_ALLOCATION",IF($AB82&gt;1,"DUPLICATE_ALLOCATION",IF($AC82&lt;&gt;1,"INVOICE_NOT_CLOSED","RECONCILED")))))</x:f>
      </x:c>
      <x:c r="AE82" s="175" t="str">
        <x:f>IF($A82="","",IF($AD82="RECONCILED",SUMIFS('Invoice_Allocations'!$N$6:$N$185,'Invoice_Allocations'!$C$6:$C$185,$A82),""))</x:f>
      </x:c>
      <x:c r="AF82" s="186" t="str">
        <x:f>IF($A82="","",IF(OR($AD82&lt;&gt;"RECONCILED",$N82=""),"",IF($N82=0,IF($AA82=0,0,1),ABS($AA82-$N82)/ABS($N82))))</x:f>
      </x:c>
      <x:c r="AG82" s="175" t="str">
        <x:f>IF($A82="","",IF(AND(OR($P82="error",$S82&lt;&gt;""),$E82&lt;&gt;"planned_auxiliary",$E82&lt;&gt;"validation"),1,0))</x:f>
      </x:c>
      <x:c r="AH82" s="175" t="str">
        <x:f>IF($A82="","",IF(AND($AG82=1,$AE82&lt;&gt;""),$AE82,""))</x:f>
      </x:c>
      <x:c r="AI82" s="175" t="str">
        <x:f>IF($A82="","",IF(AND($C82&lt;&gt;"",$AJ82=1,$C82&gt;=VLOOKUP($G82,'Provider_Rates'!$A$6:$O$20,11,FALSE),OR(VLOOKUP($G82,'Provider_Rates'!$A$6:$O$20,12,FALSE)="",$C82&lt;=VLOOKUP($G82,'Provider_Rates'!$A$6:$O$20,12,FALSE))),1,0))</x:f>
      </x:c>
      <x:c r="AJ82" s="175" t="str">
        <x:f>IF($A82="","",IF(COUNTIF('Provider_Rates'!$A$6:$A$20,$G82)=1,1,0))</x:f>
      </x:c>
      <x:c r="AK82" s="175" t="str">
        <x:f>IF($A82="","",IF(COUNTIF('Jobs'!$A$6:$A$65,$B82)=1,1,0))</x:f>
      </x:c>
      <x:c r="AL82" s="175" t="str">
        <x:f>IF($A82="","",MAX(COUNTIF($A$6:$A$185,$A82),COUNTIF($R$6:$R$185,$R82),COUNTIF($W$6:$W$185,$W82)))</x:f>
      </x:c>
      <x:c r="AM82" s="177" t="str">
        <x:f>IF($A82="","",IF(AND($C82&lt;&gt;"",$D82&gt;=1,$E82&lt;&gt;"",$R82&lt;&gt;"",$W82&lt;&gt;"",$I82&gt;=0,$J82&gt;=0,$K82&gt;=0,$L82&gt;=0,$M82&gt;=0,$N82&lt;&gt;"",$O82&gt;0,OR($S82="",AND($T82&lt;&gt;"",COUNTIF($R$6:$R$185,$T82)=1)),OR($M82=0,AND($H82&lt;&gt;"",$H82&lt;&gt;"none"))),1,0))</x:f>
      </x:c>
    </x:row>
    <x:row r="83">
      <x:c r="A83" s="118"/>
      <x:c r="B83" s="118"/>
      <x:c r="C83" s="132"/>
      <x:c r="D83" s="173"/>
      <x:c r="E83" s="118"/>
      <x:c r="F83" s="118"/>
      <x:c r="G83" s="118"/>
      <x:c r="H83" s="118"/>
      <x:c r="I83" s="173"/>
      <x:c r="J83" s="173"/>
      <x:c r="K83" s="173"/>
      <x:c r="L83" s="173"/>
      <x:c r="M83" s="173"/>
      <x:c r="N83" s="183"/>
      <x:c r="O83" s="174"/>
      <x:c r="P83" s="118"/>
      <x:c r="Q83" s="118"/>
      <x:c r="R83" s="118"/>
      <x:c r="S83" s="118"/>
      <x:c r="T83" s="118"/>
      <x:c r="U83" s="118"/>
      <x:c r="V83" s="118"/>
      <x:c r="W83" s="118"/>
      <x:c r="X83" s="184" t="str">
        <x:f>IF($A83="","",IF($AJ83&lt;&gt;1,"",($I83/1000000)*VLOOKUP($G83,'Provider_Rates'!$A$6:$O$20,5,FALSE)+($J83/1000000)*VLOOKUP($G83,'Provider_Rates'!$A$6:$O$20,6,FALSE)+($K83/1000000)*VLOOKUP($G83,'Provider_Rates'!$A$6:$O$20,7,FALSE)+($L83/1000000)*VLOOKUP($G83,'Provider_Rates'!$A$6:$O$20,8,FALSE)))</x:f>
      </x:c>
      <x:c r="Y83" s="184" t="str">
        <x:f>IF($A83="","",IF($M83=0,0,IF(AND($AJ83=1,$H83&lt;&gt;"",$H83&lt;&gt;"none",$H83=VLOOKUP($G83,'Provider_Rates'!$A$6:$O$20,9,FALSE)),$M83*VLOOKUP($G83,'Provider_Rates'!$A$6:$O$20,10,FALSE),0)))</x:f>
      </x:c>
      <x:c r="Z83" s="184" t="str">
        <x:f>IF($A83="","",IF(OR($X83="",$Y83=""),"",$X83+$Y83))</x:f>
      </x:c>
      <x:c r="AA83" s="184" t="str">
        <x:f>IF($A83="","",SUMIFS('Invoice_Allocations'!$D$6:$D$185,'Invoice_Allocations'!$C$6:$C$185,$A83))</x:f>
      </x:c>
      <x:c r="AB83" s="175" t="str">
        <x:f>IF($A83="","",COUNTIF('Invoice_Allocations'!$C$6:$C$185,$A83))</x:f>
      </x:c>
      <x:c r="AC83" s="175" t="str">
        <x:f>IF($A83="","",SUMIFS('Invoice_Allocations'!$J$6:$J$185,'Invoice_Allocations'!$C$6:$C$185,$A83))</x:f>
      </x:c>
      <x:c r="AD83" s="185" t="str">
        <x:f>IF($A83="","",IF($N83="","MISSING_COST_API",IF($AB83=0,"MISSING_INVOICE_ALLOCATION",IF($AB83&gt;1,"DUPLICATE_ALLOCATION",IF($AC83&lt;&gt;1,"INVOICE_NOT_CLOSED","RECONCILED")))))</x:f>
      </x:c>
      <x:c r="AE83" s="175" t="str">
        <x:f>IF($A83="","",IF($AD83="RECONCILED",SUMIFS('Invoice_Allocations'!$N$6:$N$185,'Invoice_Allocations'!$C$6:$C$185,$A83),""))</x:f>
      </x:c>
      <x:c r="AF83" s="186" t="str">
        <x:f>IF($A83="","",IF(OR($AD83&lt;&gt;"RECONCILED",$N83=""),"",IF($N83=0,IF($AA83=0,0,1),ABS($AA83-$N83)/ABS($N83))))</x:f>
      </x:c>
      <x:c r="AG83" s="175" t="str">
        <x:f>IF($A83="","",IF(AND(OR($P83="error",$S83&lt;&gt;""),$E83&lt;&gt;"planned_auxiliary",$E83&lt;&gt;"validation"),1,0))</x:f>
      </x:c>
      <x:c r="AH83" s="175" t="str">
        <x:f>IF($A83="","",IF(AND($AG83=1,$AE83&lt;&gt;""),$AE83,""))</x:f>
      </x:c>
      <x:c r="AI83" s="175" t="str">
        <x:f>IF($A83="","",IF(AND($C83&lt;&gt;"",$AJ83=1,$C83&gt;=VLOOKUP($G83,'Provider_Rates'!$A$6:$O$20,11,FALSE),OR(VLOOKUP($G83,'Provider_Rates'!$A$6:$O$20,12,FALSE)="",$C83&lt;=VLOOKUP($G83,'Provider_Rates'!$A$6:$O$20,12,FALSE))),1,0))</x:f>
      </x:c>
      <x:c r="AJ83" s="175" t="str">
        <x:f>IF($A83="","",IF(COUNTIF('Provider_Rates'!$A$6:$A$20,$G83)=1,1,0))</x:f>
      </x:c>
      <x:c r="AK83" s="175" t="str">
        <x:f>IF($A83="","",IF(COUNTIF('Jobs'!$A$6:$A$65,$B83)=1,1,0))</x:f>
      </x:c>
      <x:c r="AL83" s="175" t="str">
        <x:f>IF($A83="","",MAX(COUNTIF($A$6:$A$185,$A83),COUNTIF($R$6:$R$185,$R83),COUNTIF($W$6:$W$185,$W83)))</x:f>
      </x:c>
      <x:c r="AM83" s="177" t="str">
        <x:f>IF($A83="","",IF(AND($C83&lt;&gt;"",$D83&gt;=1,$E83&lt;&gt;"",$R83&lt;&gt;"",$W83&lt;&gt;"",$I83&gt;=0,$J83&gt;=0,$K83&gt;=0,$L83&gt;=0,$M83&gt;=0,$N83&lt;&gt;"",$O83&gt;0,OR($S83="",AND($T83&lt;&gt;"",COUNTIF($R$6:$R$185,$T83)=1)),OR($M83=0,AND($H83&lt;&gt;"",$H83&lt;&gt;"none"))),1,0))</x:f>
      </x:c>
    </x:row>
    <x:row r="84">
      <x:c r="A84" s="118"/>
      <x:c r="B84" s="118"/>
      <x:c r="C84" s="132"/>
      <x:c r="D84" s="173"/>
      <x:c r="E84" s="118"/>
      <x:c r="F84" s="118"/>
      <x:c r="G84" s="118"/>
      <x:c r="H84" s="118"/>
      <x:c r="I84" s="173"/>
      <x:c r="J84" s="173"/>
      <x:c r="K84" s="173"/>
      <x:c r="L84" s="173"/>
      <x:c r="M84" s="173"/>
      <x:c r="N84" s="183"/>
      <x:c r="O84" s="174"/>
      <x:c r="P84" s="118"/>
      <x:c r="Q84" s="118"/>
      <x:c r="R84" s="118"/>
      <x:c r="S84" s="118"/>
      <x:c r="T84" s="118"/>
      <x:c r="U84" s="118"/>
      <x:c r="V84" s="118"/>
      <x:c r="W84" s="118"/>
      <x:c r="X84" s="184" t="str">
        <x:f>IF($A84="","",IF($AJ84&lt;&gt;1,"",($I84/1000000)*VLOOKUP($G84,'Provider_Rates'!$A$6:$O$20,5,FALSE)+($J84/1000000)*VLOOKUP($G84,'Provider_Rates'!$A$6:$O$20,6,FALSE)+($K84/1000000)*VLOOKUP($G84,'Provider_Rates'!$A$6:$O$20,7,FALSE)+($L84/1000000)*VLOOKUP($G84,'Provider_Rates'!$A$6:$O$20,8,FALSE)))</x:f>
      </x:c>
      <x:c r="Y84" s="184" t="str">
        <x:f>IF($A84="","",IF($M84=0,0,IF(AND($AJ84=1,$H84&lt;&gt;"",$H84&lt;&gt;"none",$H84=VLOOKUP($G84,'Provider_Rates'!$A$6:$O$20,9,FALSE)),$M84*VLOOKUP($G84,'Provider_Rates'!$A$6:$O$20,10,FALSE),0)))</x:f>
      </x:c>
      <x:c r="Z84" s="184" t="str">
        <x:f>IF($A84="","",IF(OR($X84="",$Y84=""),"",$X84+$Y84))</x:f>
      </x:c>
      <x:c r="AA84" s="184" t="str">
        <x:f>IF($A84="","",SUMIFS('Invoice_Allocations'!$D$6:$D$185,'Invoice_Allocations'!$C$6:$C$185,$A84))</x:f>
      </x:c>
      <x:c r="AB84" s="175" t="str">
        <x:f>IF($A84="","",COUNTIF('Invoice_Allocations'!$C$6:$C$185,$A84))</x:f>
      </x:c>
      <x:c r="AC84" s="175" t="str">
        <x:f>IF($A84="","",SUMIFS('Invoice_Allocations'!$J$6:$J$185,'Invoice_Allocations'!$C$6:$C$185,$A84))</x:f>
      </x:c>
      <x:c r="AD84" s="185" t="str">
        <x:f>IF($A84="","",IF($N84="","MISSING_COST_API",IF($AB84=0,"MISSING_INVOICE_ALLOCATION",IF($AB84&gt;1,"DUPLICATE_ALLOCATION",IF($AC84&lt;&gt;1,"INVOICE_NOT_CLOSED","RECONCILED")))))</x:f>
      </x:c>
      <x:c r="AE84" s="175" t="str">
        <x:f>IF($A84="","",IF($AD84="RECONCILED",SUMIFS('Invoice_Allocations'!$N$6:$N$185,'Invoice_Allocations'!$C$6:$C$185,$A84),""))</x:f>
      </x:c>
      <x:c r="AF84" s="186" t="str">
        <x:f>IF($A84="","",IF(OR($AD84&lt;&gt;"RECONCILED",$N84=""),"",IF($N84=0,IF($AA84=0,0,1),ABS($AA84-$N84)/ABS($N84))))</x:f>
      </x:c>
      <x:c r="AG84" s="175" t="str">
        <x:f>IF($A84="","",IF(AND(OR($P84="error",$S84&lt;&gt;""),$E84&lt;&gt;"planned_auxiliary",$E84&lt;&gt;"validation"),1,0))</x:f>
      </x:c>
      <x:c r="AH84" s="175" t="str">
        <x:f>IF($A84="","",IF(AND($AG84=1,$AE84&lt;&gt;""),$AE84,""))</x:f>
      </x:c>
      <x:c r="AI84" s="175" t="str">
        <x:f>IF($A84="","",IF(AND($C84&lt;&gt;"",$AJ84=1,$C84&gt;=VLOOKUP($G84,'Provider_Rates'!$A$6:$O$20,11,FALSE),OR(VLOOKUP($G84,'Provider_Rates'!$A$6:$O$20,12,FALSE)="",$C84&lt;=VLOOKUP($G84,'Provider_Rates'!$A$6:$O$20,12,FALSE))),1,0))</x:f>
      </x:c>
      <x:c r="AJ84" s="175" t="str">
        <x:f>IF($A84="","",IF(COUNTIF('Provider_Rates'!$A$6:$A$20,$G84)=1,1,0))</x:f>
      </x:c>
      <x:c r="AK84" s="175" t="str">
        <x:f>IF($A84="","",IF(COUNTIF('Jobs'!$A$6:$A$65,$B84)=1,1,0))</x:f>
      </x:c>
      <x:c r="AL84" s="175" t="str">
        <x:f>IF($A84="","",MAX(COUNTIF($A$6:$A$185,$A84),COUNTIF($R$6:$R$185,$R84),COUNTIF($W$6:$W$185,$W84)))</x:f>
      </x:c>
      <x:c r="AM84" s="177" t="str">
        <x:f>IF($A84="","",IF(AND($C84&lt;&gt;"",$D84&gt;=1,$E84&lt;&gt;"",$R84&lt;&gt;"",$W84&lt;&gt;"",$I84&gt;=0,$J84&gt;=0,$K84&gt;=0,$L84&gt;=0,$M84&gt;=0,$N84&lt;&gt;"",$O84&gt;0,OR($S84="",AND($T84&lt;&gt;"",COUNTIF($R$6:$R$185,$T84)=1)),OR($M84=0,AND($H84&lt;&gt;"",$H84&lt;&gt;"none"))),1,0))</x:f>
      </x:c>
    </x:row>
    <x:row r="85">
      <x:c r="A85" s="118"/>
      <x:c r="B85" s="118"/>
      <x:c r="C85" s="132"/>
      <x:c r="D85" s="173"/>
      <x:c r="E85" s="118"/>
      <x:c r="F85" s="118"/>
      <x:c r="G85" s="118"/>
      <x:c r="H85" s="118"/>
      <x:c r="I85" s="173"/>
      <x:c r="J85" s="173"/>
      <x:c r="K85" s="173"/>
      <x:c r="L85" s="173"/>
      <x:c r="M85" s="173"/>
      <x:c r="N85" s="183"/>
      <x:c r="O85" s="174"/>
      <x:c r="P85" s="118"/>
      <x:c r="Q85" s="118"/>
      <x:c r="R85" s="118"/>
      <x:c r="S85" s="118"/>
      <x:c r="T85" s="118"/>
      <x:c r="U85" s="118"/>
      <x:c r="V85" s="118"/>
      <x:c r="W85" s="118"/>
      <x:c r="X85" s="184" t="str">
        <x:f>IF($A85="","",IF($AJ85&lt;&gt;1,"",($I85/1000000)*VLOOKUP($G85,'Provider_Rates'!$A$6:$O$20,5,FALSE)+($J85/1000000)*VLOOKUP($G85,'Provider_Rates'!$A$6:$O$20,6,FALSE)+($K85/1000000)*VLOOKUP($G85,'Provider_Rates'!$A$6:$O$20,7,FALSE)+($L85/1000000)*VLOOKUP($G85,'Provider_Rates'!$A$6:$O$20,8,FALSE)))</x:f>
      </x:c>
      <x:c r="Y85" s="184" t="str">
        <x:f>IF($A85="","",IF($M85=0,0,IF(AND($AJ85=1,$H85&lt;&gt;"",$H85&lt;&gt;"none",$H85=VLOOKUP($G85,'Provider_Rates'!$A$6:$O$20,9,FALSE)),$M85*VLOOKUP($G85,'Provider_Rates'!$A$6:$O$20,10,FALSE),0)))</x:f>
      </x:c>
      <x:c r="Z85" s="184" t="str">
        <x:f>IF($A85="","",IF(OR($X85="",$Y85=""),"",$X85+$Y85))</x:f>
      </x:c>
      <x:c r="AA85" s="184" t="str">
        <x:f>IF($A85="","",SUMIFS('Invoice_Allocations'!$D$6:$D$185,'Invoice_Allocations'!$C$6:$C$185,$A85))</x:f>
      </x:c>
      <x:c r="AB85" s="175" t="str">
        <x:f>IF($A85="","",COUNTIF('Invoice_Allocations'!$C$6:$C$185,$A85))</x:f>
      </x:c>
      <x:c r="AC85" s="175" t="str">
        <x:f>IF($A85="","",SUMIFS('Invoice_Allocations'!$J$6:$J$185,'Invoice_Allocations'!$C$6:$C$185,$A85))</x:f>
      </x:c>
      <x:c r="AD85" s="185" t="str">
        <x:f>IF($A85="","",IF($N85="","MISSING_COST_API",IF($AB85=0,"MISSING_INVOICE_ALLOCATION",IF($AB85&gt;1,"DUPLICATE_ALLOCATION",IF($AC85&lt;&gt;1,"INVOICE_NOT_CLOSED","RECONCILED")))))</x:f>
      </x:c>
      <x:c r="AE85" s="175" t="str">
        <x:f>IF($A85="","",IF($AD85="RECONCILED",SUMIFS('Invoice_Allocations'!$N$6:$N$185,'Invoice_Allocations'!$C$6:$C$185,$A85),""))</x:f>
      </x:c>
      <x:c r="AF85" s="186" t="str">
        <x:f>IF($A85="","",IF(OR($AD85&lt;&gt;"RECONCILED",$N85=""),"",IF($N85=0,IF($AA85=0,0,1),ABS($AA85-$N85)/ABS($N85))))</x:f>
      </x:c>
      <x:c r="AG85" s="175" t="str">
        <x:f>IF($A85="","",IF(AND(OR($P85="error",$S85&lt;&gt;""),$E85&lt;&gt;"planned_auxiliary",$E85&lt;&gt;"validation"),1,0))</x:f>
      </x:c>
      <x:c r="AH85" s="175" t="str">
        <x:f>IF($A85="","",IF(AND($AG85=1,$AE85&lt;&gt;""),$AE85,""))</x:f>
      </x:c>
      <x:c r="AI85" s="175" t="str">
        <x:f>IF($A85="","",IF(AND($C85&lt;&gt;"",$AJ85=1,$C85&gt;=VLOOKUP($G85,'Provider_Rates'!$A$6:$O$20,11,FALSE),OR(VLOOKUP($G85,'Provider_Rates'!$A$6:$O$20,12,FALSE)="",$C85&lt;=VLOOKUP($G85,'Provider_Rates'!$A$6:$O$20,12,FALSE))),1,0))</x:f>
      </x:c>
      <x:c r="AJ85" s="175" t="str">
        <x:f>IF($A85="","",IF(COUNTIF('Provider_Rates'!$A$6:$A$20,$G85)=1,1,0))</x:f>
      </x:c>
      <x:c r="AK85" s="175" t="str">
        <x:f>IF($A85="","",IF(COUNTIF('Jobs'!$A$6:$A$65,$B85)=1,1,0))</x:f>
      </x:c>
      <x:c r="AL85" s="175" t="str">
        <x:f>IF($A85="","",MAX(COUNTIF($A$6:$A$185,$A85),COUNTIF($R$6:$R$185,$R85),COUNTIF($W$6:$W$185,$W85)))</x:f>
      </x:c>
      <x:c r="AM85" s="177" t="str">
        <x:f>IF($A85="","",IF(AND($C85&lt;&gt;"",$D85&gt;=1,$E85&lt;&gt;"",$R85&lt;&gt;"",$W85&lt;&gt;"",$I85&gt;=0,$J85&gt;=0,$K85&gt;=0,$L85&gt;=0,$M85&gt;=0,$N85&lt;&gt;"",$O85&gt;0,OR($S85="",AND($T85&lt;&gt;"",COUNTIF($R$6:$R$185,$T85)=1)),OR($M85=0,AND($H85&lt;&gt;"",$H85&lt;&gt;"none"))),1,0))</x:f>
      </x:c>
    </x:row>
    <x:row r="86">
      <x:c r="A86" s="118"/>
      <x:c r="B86" s="118"/>
      <x:c r="C86" s="132"/>
      <x:c r="D86" s="173"/>
      <x:c r="E86" s="118"/>
      <x:c r="F86" s="118"/>
      <x:c r="G86" s="118"/>
      <x:c r="H86" s="118"/>
      <x:c r="I86" s="173"/>
      <x:c r="J86" s="173"/>
      <x:c r="K86" s="173"/>
      <x:c r="L86" s="173"/>
      <x:c r="M86" s="173"/>
      <x:c r="N86" s="183"/>
      <x:c r="O86" s="174"/>
      <x:c r="P86" s="118"/>
      <x:c r="Q86" s="118"/>
      <x:c r="R86" s="118"/>
      <x:c r="S86" s="118"/>
      <x:c r="T86" s="118"/>
      <x:c r="U86" s="118"/>
      <x:c r="V86" s="118"/>
      <x:c r="W86" s="118"/>
      <x:c r="X86" s="184" t="str">
        <x:f>IF($A86="","",IF($AJ86&lt;&gt;1,"",($I86/1000000)*VLOOKUP($G86,'Provider_Rates'!$A$6:$O$20,5,FALSE)+($J86/1000000)*VLOOKUP($G86,'Provider_Rates'!$A$6:$O$20,6,FALSE)+($K86/1000000)*VLOOKUP($G86,'Provider_Rates'!$A$6:$O$20,7,FALSE)+($L86/1000000)*VLOOKUP($G86,'Provider_Rates'!$A$6:$O$20,8,FALSE)))</x:f>
      </x:c>
      <x:c r="Y86" s="184" t="str">
        <x:f>IF($A86="","",IF($M86=0,0,IF(AND($AJ86=1,$H86&lt;&gt;"",$H86&lt;&gt;"none",$H86=VLOOKUP($G86,'Provider_Rates'!$A$6:$O$20,9,FALSE)),$M86*VLOOKUP($G86,'Provider_Rates'!$A$6:$O$20,10,FALSE),0)))</x:f>
      </x:c>
      <x:c r="Z86" s="184" t="str">
        <x:f>IF($A86="","",IF(OR($X86="",$Y86=""),"",$X86+$Y86))</x:f>
      </x:c>
      <x:c r="AA86" s="184" t="str">
        <x:f>IF($A86="","",SUMIFS('Invoice_Allocations'!$D$6:$D$185,'Invoice_Allocations'!$C$6:$C$185,$A86))</x:f>
      </x:c>
      <x:c r="AB86" s="175" t="str">
        <x:f>IF($A86="","",COUNTIF('Invoice_Allocations'!$C$6:$C$185,$A86))</x:f>
      </x:c>
      <x:c r="AC86" s="175" t="str">
        <x:f>IF($A86="","",SUMIFS('Invoice_Allocations'!$J$6:$J$185,'Invoice_Allocations'!$C$6:$C$185,$A86))</x:f>
      </x:c>
      <x:c r="AD86" s="185" t="str">
        <x:f>IF($A86="","",IF($N86="","MISSING_COST_API",IF($AB86=0,"MISSING_INVOICE_ALLOCATION",IF($AB86&gt;1,"DUPLICATE_ALLOCATION",IF($AC86&lt;&gt;1,"INVOICE_NOT_CLOSED","RECONCILED")))))</x:f>
      </x:c>
      <x:c r="AE86" s="175" t="str">
        <x:f>IF($A86="","",IF($AD86="RECONCILED",SUMIFS('Invoice_Allocations'!$N$6:$N$185,'Invoice_Allocations'!$C$6:$C$185,$A86),""))</x:f>
      </x:c>
      <x:c r="AF86" s="186" t="str">
        <x:f>IF($A86="","",IF(OR($AD86&lt;&gt;"RECONCILED",$N86=""),"",IF($N86=0,IF($AA86=0,0,1),ABS($AA86-$N86)/ABS($N86))))</x:f>
      </x:c>
      <x:c r="AG86" s="175" t="str">
        <x:f>IF($A86="","",IF(AND(OR($P86="error",$S86&lt;&gt;""),$E86&lt;&gt;"planned_auxiliary",$E86&lt;&gt;"validation"),1,0))</x:f>
      </x:c>
      <x:c r="AH86" s="175" t="str">
        <x:f>IF($A86="","",IF(AND($AG86=1,$AE86&lt;&gt;""),$AE86,""))</x:f>
      </x:c>
      <x:c r="AI86" s="175" t="str">
        <x:f>IF($A86="","",IF(AND($C86&lt;&gt;"",$AJ86=1,$C86&gt;=VLOOKUP($G86,'Provider_Rates'!$A$6:$O$20,11,FALSE),OR(VLOOKUP($G86,'Provider_Rates'!$A$6:$O$20,12,FALSE)="",$C86&lt;=VLOOKUP($G86,'Provider_Rates'!$A$6:$O$20,12,FALSE))),1,0))</x:f>
      </x:c>
      <x:c r="AJ86" s="175" t="str">
        <x:f>IF($A86="","",IF(COUNTIF('Provider_Rates'!$A$6:$A$20,$G86)=1,1,0))</x:f>
      </x:c>
      <x:c r="AK86" s="175" t="str">
        <x:f>IF($A86="","",IF(COUNTIF('Jobs'!$A$6:$A$65,$B86)=1,1,0))</x:f>
      </x:c>
      <x:c r="AL86" s="175" t="str">
        <x:f>IF($A86="","",MAX(COUNTIF($A$6:$A$185,$A86),COUNTIF($R$6:$R$185,$R86),COUNTIF($W$6:$W$185,$W86)))</x:f>
      </x:c>
      <x:c r="AM86" s="177" t="str">
        <x:f>IF($A86="","",IF(AND($C86&lt;&gt;"",$D86&gt;=1,$E86&lt;&gt;"",$R86&lt;&gt;"",$W86&lt;&gt;"",$I86&gt;=0,$J86&gt;=0,$K86&gt;=0,$L86&gt;=0,$M86&gt;=0,$N86&lt;&gt;"",$O86&gt;0,OR($S86="",AND($T86&lt;&gt;"",COUNTIF($R$6:$R$185,$T86)=1)),OR($M86=0,AND($H86&lt;&gt;"",$H86&lt;&gt;"none"))),1,0))</x:f>
      </x:c>
    </x:row>
    <x:row r="87">
      <x:c r="A87" s="118"/>
      <x:c r="B87" s="118"/>
      <x:c r="C87" s="132"/>
      <x:c r="D87" s="173"/>
      <x:c r="E87" s="118"/>
      <x:c r="F87" s="118"/>
      <x:c r="G87" s="118"/>
      <x:c r="H87" s="118"/>
      <x:c r="I87" s="173"/>
      <x:c r="J87" s="173"/>
      <x:c r="K87" s="173"/>
      <x:c r="L87" s="173"/>
      <x:c r="M87" s="173"/>
      <x:c r="N87" s="183"/>
      <x:c r="O87" s="174"/>
      <x:c r="P87" s="118"/>
      <x:c r="Q87" s="118"/>
      <x:c r="R87" s="118"/>
      <x:c r="S87" s="118"/>
      <x:c r="T87" s="118"/>
      <x:c r="U87" s="118"/>
      <x:c r="V87" s="118"/>
      <x:c r="W87" s="118"/>
      <x:c r="X87" s="184" t="str">
        <x:f>IF($A87="","",IF($AJ87&lt;&gt;1,"",($I87/1000000)*VLOOKUP($G87,'Provider_Rates'!$A$6:$O$20,5,FALSE)+($J87/1000000)*VLOOKUP($G87,'Provider_Rates'!$A$6:$O$20,6,FALSE)+($K87/1000000)*VLOOKUP($G87,'Provider_Rates'!$A$6:$O$20,7,FALSE)+($L87/1000000)*VLOOKUP($G87,'Provider_Rates'!$A$6:$O$20,8,FALSE)))</x:f>
      </x:c>
      <x:c r="Y87" s="184" t="str">
        <x:f>IF($A87="","",IF($M87=0,0,IF(AND($AJ87=1,$H87&lt;&gt;"",$H87&lt;&gt;"none",$H87=VLOOKUP($G87,'Provider_Rates'!$A$6:$O$20,9,FALSE)),$M87*VLOOKUP($G87,'Provider_Rates'!$A$6:$O$20,10,FALSE),0)))</x:f>
      </x:c>
      <x:c r="Z87" s="184" t="str">
        <x:f>IF($A87="","",IF(OR($X87="",$Y87=""),"",$X87+$Y87))</x:f>
      </x:c>
      <x:c r="AA87" s="184" t="str">
        <x:f>IF($A87="","",SUMIFS('Invoice_Allocations'!$D$6:$D$185,'Invoice_Allocations'!$C$6:$C$185,$A87))</x:f>
      </x:c>
      <x:c r="AB87" s="175" t="str">
        <x:f>IF($A87="","",COUNTIF('Invoice_Allocations'!$C$6:$C$185,$A87))</x:f>
      </x:c>
      <x:c r="AC87" s="175" t="str">
        <x:f>IF($A87="","",SUMIFS('Invoice_Allocations'!$J$6:$J$185,'Invoice_Allocations'!$C$6:$C$185,$A87))</x:f>
      </x:c>
      <x:c r="AD87" s="185" t="str">
        <x:f>IF($A87="","",IF($N87="","MISSING_COST_API",IF($AB87=0,"MISSING_INVOICE_ALLOCATION",IF($AB87&gt;1,"DUPLICATE_ALLOCATION",IF($AC87&lt;&gt;1,"INVOICE_NOT_CLOSED","RECONCILED")))))</x:f>
      </x:c>
      <x:c r="AE87" s="175" t="str">
        <x:f>IF($A87="","",IF($AD87="RECONCILED",SUMIFS('Invoice_Allocations'!$N$6:$N$185,'Invoice_Allocations'!$C$6:$C$185,$A87),""))</x:f>
      </x:c>
      <x:c r="AF87" s="186" t="str">
        <x:f>IF($A87="","",IF(OR($AD87&lt;&gt;"RECONCILED",$N87=""),"",IF($N87=0,IF($AA87=0,0,1),ABS($AA87-$N87)/ABS($N87))))</x:f>
      </x:c>
      <x:c r="AG87" s="175" t="str">
        <x:f>IF($A87="","",IF(AND(OR($P87="error",$S87&lt;&gt;""),$E87&lt;&gt;"planned_auxiliary",$E87&lt;&gt;"validation"),1,0))</x:f>
      </x:c>
      <x:c r="AH87" s="175" t="str">
        <x:f>IF($A87="","",IF(AND($AG87=1,$AE87&lt;&gt;""),$AE87,""))</x:f>
      </x:c>
      <x:c r="AI87" s="175" t="str">
        <x:f>IF($A87="","",IF(AND($C87&lt;&gt;"",$AJ87=1,$C87&gt;=VLOOKUP($G87,'Provider_Rates'!$A$6:$O$20,11,FALSE),OR(VLOOKUP($G87,'Provider_Rates'!$A$6:$O$20,12,FALSE)="",$C87&lt;=VLOOKUP($G87,'Provider_Rates'!$A$6:$O$20,12,FALSE))),1,0))</x:f>
      </x:c>
      <x:c r="AJ87" s="175" t="str">
        <x:f>IF($A87="","",IF(COUNTIF('Provider_Rates'!$A$6:$A$20,$G87)=1,1,0))</x:f>
      </x:c>
      <x:c r="AK87" s="175" t="str">
        <x:f>IF($A87="","",IF(COUNTIF('Jobs'!$A$6:$A$65,$B87)=1,1,0))</x:f>
      </x:c>
      <x:c r="AL87" s="175" t="str">
        <x:f>IF($A87="","",MAX(COUNTIF($A$6:$A$185,$A87),COUNTIF($R$6:$R$185,$R87),COUNTIF($W$6:$W$185,$W87)))</x:f>
      </x:c>
      <x:c r="AM87" s="177" t="str">
        <x:f>IF($A87="","",IF(AND($C87&lt;&gt;"",$D87&gt;=1,$E87&lt;&gt;"",$R87&lt;&gt;"",$W87&lt;&gt;"",$I87&gt;=0,$J87&gt;=0,$K87&gt;=0,$L87&gt;=0,$M87&gt;=0,$N87&lt;&gt;"",$O87&gt;0,OR($S87="",AND($T87&lt;&gt;"",COUNTIF($R$6:$R$185,$T87)=1)),OR($M87=0,AND($H87&lt;&gt;"",$H87&lt;&gt;"none"))),1,0))</x:f>
      </x:c>
    </x:row>
    <x:row r="88">
      <x:c r="A88" s="118"/>
      <x:c r="B88" s="118"/>
      <x:c r="C88" s="132"/>
      <x:c r="D88" s="173"/>
      <x:c r="E88" s="118"/>
      <x:c r="F88" s="118"/>
      <x:c r="G88" s="118"/>
      <x:c r="H88" s="118"/>
      <x:c r="I88" s="173"/>
      <x:c r="J88" s="173"/>
      <x:c r="K88" s="173"/>
      <x:c r="L88" s="173"/>
      <x:c r="M88" s="173"/>
      <x:c r="N88" s="183"/>
      <x:c r="O88" s="174"/>
      <x:c r="P88" s="118"/>
      <x:c r="Q88" s="118"/>
      <x:c r="R88" s="118"/>
      <x:c r="S88" s="118"/>
      <x:c r="T88" s="118"/>
      <x:c r="U88" s="118"/>
      <x:c r="V88" s="118"/>
      <x:c r="W88" s="118"/>
      <x:c r="X88" s="184" t="str">
        <x:f>IF($A88="","",IF($AJ88&lt;&gt;1,"",($I88/1000000)*VLOOKUP($G88,'Provider_Rates'!$A$6:$O$20,5,FALSE)+($J88/1000000)*VLOOKUP($G88,'Provider_Rates'!$A$6:$O$20,6,FALSE)+($K88/1000000)*VLOOKUP($G88,'Provider_Rates'!$A$6:$O$20,7,FALSE)+($L88/1000000)*VLOOKUP($G88,'Provider_Rates'!$A$6:$O$20,8,FALSE)))</x:f>
      </x:c>
      <x:c r="Y88" s="184" t="str">
        <x:f>IF($A88="","",IF($M88=0,0,IF(AND($AJ88=1,$H88&lt;&gt;"",$H88&lt;&gt;"none",$H88=VLOOKUP($G88,'Provider_Rates'!$A$6:$O$20,9,FALSE)),$M88*VLOOKUP($G88,'Provider_Rates'!$A$6:$O$20,10,FALSE),0)))</x:f>
      </x:c>
      <x:c r="Z88" s="184" t="str">
        <x:f>IF($A88="","",IF(OR($X88="",$Y88=""),"",$X88+$Y88))</x:f>
      </x:c>
      <x:c r="AA88" s="184" t="str">
        <x:f>IF($A88="","",SUMIFS('Invoice_Allocations'!$D$6:$D$185,'Invoice_Allocations'!$C$6:$C$185,$A88))</x:f>
      </x:c>
      <x:c r="AB88" s="175" t="str">
        <x:f>IF($A88="","",COUNTIF('Invoice_Allocations'!$C$6:$C$185,$A88))</x:f>
      </x:c>
      <x:c r="AC88" s="175" t="str">
        <x:f>IF($A88="","",SUMIFS('Invoice_Allocations'!$J$6:$J$185,'Invoice_Allocations'!$C$6:$C$185,$A88))</x:f>
      </x:c>
      <x:c r="AD88" s="185" t="str">
        <x:f>IF($A88="","",IF($N88="","MISSING_COST_API",IF($AB88=0,"MISSING_INVOICE_ALLOCATION",IF($AB88&gt;1,"DUPLICATE_ALLOCATION",IF($AC88&lt;&gt;1,"INVOICE_NOT_CLOSED","RECONCILED")))))</x:f>
      </x:c>
      <x:c r="AE88" s="175" t="str">
        <x:f>IF($A88="","",IF($AD88="RECONCILED",SUMIFS('Invoice_Allocations'!$N$6:$N$185,'Invoice_Allocations'!$C$6:$C$185,$A88),""))</x:f>
      </x:c>
      <x:c r="AF88" s="186" t="str">
        <x:f>IF($A88="","",IF(OR($AD88&lt;&gt;"RECONCILED",$N88=""),"",IF($N88=0,IF($AA88=0,0,1),ABS($AA88-$N88)/ABS($N88))))</x:f>
      </x:c>
      <x:c r="AG88" s="175" t="str">
        <x:f>IF($A88="","",IF(AND(OR($P88="error",$S88&lt;&gt;""),$E88&lt;&gt;"planned_auxiliary",$E88&lt;&gt;"validation"),1,0))</x:f>
      </x:c>
      <x:c r="AH88" s="175" t="str">
        <x:f>IF($A88="","",IF(AND($AG88=1,$AE88&lt;&gt;""),$AE88,""))</x:f>
      </x:c>
      <x:c r="AI88" s="175" t="str">
        <x:f>IF($A88="","",IF(AND($C88&lt;&gt;"",$AJ88=1,$C88&gt;=VLOOKUP($G88,'Provider_Rates'!$A$6:$O$20,11,FALSE),OR(VLOOKUP($G88,'Provider_Rates'!$A$6:$O$20,12,FALSE)="",$C88&lt;=VLOOKUP($G88,'Provider_Rates'!$A$6:$O$20,12,FALSE))),1,0))</x:f>
      </x:c>
      <x:c r="AJ88" s="175" t="str">
        <x:f>IF($A88="","",IF(COUNTIF('Provider_Rates'!$A$6:$A$20,$G88)=1,1,0))</x:f>
      </x:c>
      <x:c r="AK88" s="175" t="str">
        <x:f>IF($A88="","",IF(COUNTIF('Jobs'!$A$6:$A$65,$B88)=1,1,0))</x:f>
      </x:c>
      <x:c r="AL88" s="175" t="str">
        <x:f>IF($A88="","",MAX(COUNTIF($A$6:$A$185,$A88),COUNTIF($R$6:$R$185,$R88),COUNTIF($W$6:$W$185,$W88)))</x:f>
      </x:c>
      <x:c r="AM88" s="177" t="str">
        <x:f>IF($A88="","",IF(AND($C88&lt;&gt;"",$D88&gt;=1,$E88&lt;&gt;"",$R88&lt;&gt;"",$W88&lt;&gt;"",$I88&gt;=0,$J88&gt;=0,$K88&gt;=0,$L88&gt;=0,$M88&gt;=0,$N88&lt;&gt;"",$O88&gt;0,OR($S88="",AND($T88&lt;&gt;"",COUNTIF($R$6:$R$185,$T88)=1)),OR($M88=0,AND($H88&lt;&gt;"",$H88&lt;&gt;"none"))),1,0))</x:f>
      </x:c>
    </x:row>
    <x:row r="89">
      <x:c r="A89" s="118"/>
      <x:c r="B89" s="118"/>
      <x:c r="C89" s="132"/>
      <x:c r="D89" s="173"/>
      <x:c r="E89" s="118"/>
      <x:c r="F89" s="118"/>
      <x:c r="G89" s="118"/>
      <x:c r="H89" s="118"/>
      <x:c r="I89" s="173"/>
      <x:c r="J89" s="173"/>
      <x:c r="K89" s="173"/>
      <x:c r="L89" s="173"/>
      <x:c r="M89" s="173"/>
      <x:c r="N89" s="183"/>
      <x:c r="O89" s="174"/>
      <x:c r="P89" s="118"/>
      <x:c r="Q89" s="118"/>
      <x:c r="R89" s="118"/>
      <x:c r="S89" s="118"/>
      <x:c r="T89" s="118"/>
      <x:c r="U89" s="118"/>
      <x:c r="V89" s="118"/>
      <x:c r="W89" s="118"/>
      <x:c r="X89" s="184" t="str">
        <x:f>IF($A89="","",IF($AJ89&lt;&gt;1,"",($I89/1000000)*VLOOKUP($G89,'Provider_Rates'!$A$6:$O$20,5,FALSE)+($J89/1000000)*VLOOKUP($G89,'Provider_Rates'!$A$6:$O$20,6,FALSE)+($K89/1000000)*VLOOKUP($G89,'Provider_Rates'!$A$6:$O$20,7,FALSE)+($L89/1000000)*VLOOKUP($G89,'Provider_Rates'!$A$6:$O$20,8,FALSE)))</x:f>
      </x:c>
      <x:c r="Y89" s="184" t="str">
        <x:f>IF($A89="","",IF($M89=0,0,IF(AND($AJ89=1,$H89&lt;&gt;"",$H89&lt;&gt;"none",$H89=VLOOKUP($G89,'Provider_Rates'!$A$6:$O$20,9,FALSE)),$M89*VLOOKUP($G89,'Provider_Rates'!$A$6:$O$20,10,FALSE),0)))</x:f>
      </x:c>
      <x:c r="Z89" s="184" t="str">
        <x:f>IF($A89="","",IF(OR($X89="",$Y89=""),"",$X89+$Y89))</x:f>
      </x:c>
      <x:c r="AA89" s="184" t="str">
        <x:f>IF($A89="","",SUMIFS('Invoice_Allocations'!$D$6:$D$185,'Invoice_Allocations'!$C$6:$C$185,$A89))</x:f>
      </x:c>
      <x:c r="AB89" s="175" t="str">
        <x:f>IF($A89="","",COUNTIF('Invoice_Allocations'!$C$6:$C$185,$A89))</x:f>
      </x:c>
      <x:c r="AC89" s="175" t="str">
        <x:f>IF($A89="","",SUMIFS('Invoice_Allocations'!$J$6:$J$185,'Invoice_Allocations'!$C$6:$C$185,$A89))</x:f>
      </x:c>
      <x:c r="AD89" s="185" t="str">
        <x:f>IF($A89="","",IF($N89="","MISSING_COST_API",IF($AB89=0,"MISSING_INVOICE_ALLOCATION",IF($AB89&gt;1,"DUPLICATE_ALLOCATION",IF($AC89&lt;&gt;1,"INVOICE_NOT_CLOSED","RECONCILED")))))</x:f>
      </x:c>
      <x:c r="AE89" s="175" t="str">
        <x:f>IF($A89="","",IF($AD89="RECONCILED",SUMIFS('Invoice_Allocations'!$N$6:$N$185,'Invoice_Allocations'!$C$6:$C$185,$A89),""))</x:f>
      </x:c>
      <x:c r="AF89" s="186" t="str">
        <x:f>IF($A89="","",IF(OR($AD89&lt;&gt;"RECONCILED",$N89=""),"",IF($N89=0,IF($AA89=0,0,1),ABS($AA89-$N89)/ABS($N89))))</x:f>
      </x:c>
      <x:c r="AG89" s="175" t="str">
        <x:f>IF($A89="","",IF(AND(OR($P89="error",$S89&lt;&gt;""),$E89&lt;&gt;"planned_auxiliary",$E89&lt;&gt;"validation"),1,0))</x:f>
      </x:c>
      <x:c r="AH89" s="175" t="str">
        <x:f>IF($A89="","",IF(AND($AG89=1,$AE89&lt;&gt;""),$AE89,""))</x:f>
      </x:c>
      <x:c r="AI89" s="175" t="str">
        <x:f>IF($A89="","",IF(AND($C89&lt;&gt;"",$AJ89=1,$C89&gt;=VLOOKUP($G89,'Provider_Rates'!$A$6:$O$20,11,FALSE),OR(VLOOKUP($G89,'Provider_Rates'!$A$6:$O$20,12,FALSE)="",$C89&lt;=VLOOKUP($G89,'Provider_Rates'!$A$6:$O$20,12,FALSE))),1,0))</x:f>
      </x:c>
      <x:c r="AJ89" s="175" t="str">
        <x:f>IF($A89="","",IF(COUNTIF('Provider_Rates'!$A$6:$A$20,$G89)=1,1,0))</x:f>
      </x:c>
      <x:c r="AK89" s="175" t="str">
        <x:f>IF($A89="","",IF(COUNTIF('Jobs'!$A$6:$A$65,$B89)=1,1,0))</x:f>
      </x:c>
      <x:c r="AL89" s="175" t="str">
        <x:f>IF($A89="","",MAX(COUNTIF($A$6:$A$185,$A89),COUNTIF($R$6:$R$185,$R89),COUNTIF($W$6:$W$185,$W89)))</x:f>
      </x:c>
      <x:c r="AM89" s="177" t="str">
        <x:f>IF($A89="","",IF(AND($C89&lt;&gt;"",$D89&gt;=1,$E89&lt;&gt;"",$R89&lt;&gt;"",$W89&lt;&gt;"",$I89&gt;=0,$J89&gt;=0,$K89&gt;=0,$L89&gt;=0,$M89&gt;=0,$N89&lt;&gt;"",$O89&gt;0,OR($S89="",AND($T89&lt;&gt;"",COUNTIF($R$6:$R$185,$T89)=1)),OR($M89=0,AND($H89&lt;&gt;"",$H89&lt;&gt;"none"))),1,0))</x:f>
      </x:c>
    </x:row>
    <x:row r="90">
      <x:c r="A90" s="118"/>
      <x:c r="B90" s="118"/>
      <x:c r="C90" s="132"/>
      <x:c r="D90" s="173"/>
      <x:c r="E90" s="118"/>
      <x:c r="F90" s="118"/>
      <x:c r="G90" s="118"/>
      <x:c r="H90" s="118"/>
      <x:c r="I90" s="173"/>
      <x:c r="J90" s="173"/>
      <x:c r="K90" s="173"/>
      <x:c r="L90" s="173"/>
      <x:c r="M90" s="173"/>
      <x:c r="N90" s="183"/>
      <x:c r="O90" s="174"/>
      <x:c r="P90" s="118"/>
      <x:c r="Q90" s="118"/>
      <x:c r="R90" s="118"/>
      <x:c r="S90" s="118"/>
      <x:c r="T90" s="118"/>
      <x:c r="U90" s="118"/>
      <x:c r="V90" s="118"/>
      <x:c r="W90" s="118"/>
      <x:c r="X90" s="184" t="str">
        <x:f>IF($A90="","",IF($AJ90&lt;&gt;1,"",($I90/1000000)*VLOOKUP($G90,'Provider_Rates'!$A$6:$O$20,5,FALSE)+($J90/1000000)*VLOOKUP($G90,'Provider_Rates'!$A$6:$O$20,6,FALSE)+($K90/1000000)*VLOOKUP($G90,'Provider_Rates'!$A$6:$O$20,7,FALSE)+($L90/1000000)*VLOOKUP($G90,'Provider_Rates'!$A$6:$O$20,8,FALSE)))</x:f>
      </x:c>
      <x:c r="Y90" s="184" t="str">
        <x:f>IF($A90="","",IF($M90=0,0,IF(AND($AJ90=1,$H90&lt;&gt;"",$H90&lt;&gt;"none",$H90=VLOOKUP($G90,'Provider_Rates'!$A$6:$O$20,9,FALSE)),$M90*VLOOKUP($G90,'Provider_Rates'!$A$6:$O$20,10,FALSE),0)))</x:f>
      </x:c>
      <x:c r="Z90" s="184" t="str">
        <x:f>IF($A90="","",IF(OR($X90="",$Y90=""),"",$X90+$Y90))</x:f>
      </x:c>
      <x:c r="AA90" s="184" t="str">
        <x:f>IF($A90="","",SUMIFS('Invoice_Allocations'!$D$6:$D$185,'Invoice_Allocations'!$C$6:$C$185,$A90))</x:f>
      </x:c>
      <x:c r="AB90" s="175" t="str">
        <x:f>IF($A90="","",COUNTIF('Invoice_Allocations'!$C$6:$C$185,$A90))</x:f>
      </x:c>
      <x:c r="AC90" s="175" t="str">
        <x:f>IF($A90="","",SUMIFS('Invoice_Allocations'!$J$6:$J$185,'Invoice_Allocations'!$C$6:$C$185,$A90))</x:f>
      </x:c>
      <x:c r="AD90" s="185" t="str">
        <x:f>IF($A90="","",IF($N90="","MISSING_COST_API",IF($AB90=0,"MISSING_INVOICE_ALLOCATION",IF($AB90&gt;1,"DUPLICATE_ALLOCATION",IF($AC90&lt;&gt;1,"INVOICE_NOT_CLOSED","RECONCILED")))))</x:f>
      </x:c>
      <x:c r="AE90" s="175" t="str">
        <x:f>IF($A90="","",IF($AD90="RECONCILED",SUMIFS('Invoice_Allocations'!$N$6:$N$185,'Invoice_Allocations'!$C$6:$C$185,$A90),""))</x:f>
      </x:c>
      <x:c r="AF90" s="186" t="str">
        <x:f>IF($A90="","",IF(OR($AD90&lt;&gt;"RECONCILED",$N90=""),"",IF($N90=0,IF($AA90=0,0,1),ABS($AA90-$N90)/ABS($N90))))</x:f>
      </x:c>
      <x:c r="AG90" s="175" t="str">
        <x:f>IF($A90="","",IF(AND(OR($P90="error",$S90&lt;&gt;""),$E90&lt;&gt;"planned_auxiliary",$E90&lt;&gt;"validation"),1,0))</x:f>
      </x:c>
      <x:c r="AH90" s="175" t="str">
        <x:f>IF($A90="","",IF(AND($AG90=1,$AE90&lt;&gt;""),$AE90,""))</x:f>
      </x:c>
      <x:c r="AI90" s="175" t="str">
        <x:f>IF($A90="","",IF(AND($C90&lt;&gt;"",$AJ90=1,$C90&gt;=VLOOKUP($G90,'Provider_Rates'!$A$6:$O$20,11,FALSE),OR(VLOOKUP($G90,'Provider_Rates'!$A$6:$O$20,12,FALSE)="",$C90&lt;=VLOOKUP($G90,'Provider_Rates'!$A$6:$O$20,12,FALSE))),1,0))</x:f>
      </x:c>
      <x:c r="AJ90" s="175" t="str">
        <x:f>IF($A90="","",IF(COUNTIF('Provider_Rates'!$A$6:$A$20,$G90)=1,1,0))</x:f>
      </x:c>
      <x:c r="AK90" s="175" t="str">
        <x:f>IF($A90="","",IF(COUNTIF('Jobs'!$A$6:$A$65,$B90)=1,1,0))</x:f>
      </x:c>
      <x:c r="AL90" s="175" t="str">
        <x:f>IF($A90="","",MAX(COUNTIF($A$6:$A$185,$A90),COUNTIF($R$6:$R$185,$R90),COUNTIF($W$6:$W$185,$W90)))</x:f>
      </x:c>
      <x:c r="AM90" s="177" t="str">
        <x:f>IF($A90="","",IF(AND($C90&lt;&gt;"",$D90&gt;=1,$E90&lt;&gt;"",$R90&lt;&gt;"",$W90&lt;&gt;"",$I90&gt;=0,$J90&gt;=0,$K90&gt;=0,$L90&gt;=0,$M90&gt;=0,$N90&lt;&gt;"",$O90&gt;0,OR($S90="",AND($T90&lt;&gt;"",COUNTIF($R$6:$R$185,$T90)=1)),OR($M90=0,AND($H90&lt;&gt;"",$H90&lt;&gt;"none"))),1,0))</x:f>
      </x:c>
    </x:row>
    <x:row r="91">
      <x:c r="A91" s="118"/>
      <x:c r="B91" s="118"/>
      <x:c r="C91" s="132"/>
      <x:c r="D91" s="173"/>
      <x:c r="E91" s="118"/>
      <x:c r="F91" s="118"/>
      <x:c r="G91" s="118"/>
      <x:c r="H91" s="118"/>
      <x:c r="I91" s="173"/>
      <x:c r="J91" s="173"/>
      <x:c r="K91" s="173"/>
      <x:c r="L91" s="173"/>
      <x:c r="M91" s="173"/>
      <x:c r="N91" s="183"/>
      <x:c r="O91" s="174"/>
      <x:c r="P91" s="118"/>
      <x:c r="Q91" s="118"/>
      <x:c r="R91" s="118"/>
      <x:c r="S91" s="118"/>
      <x:c r="T91" s="118"/>
      <x:c r="U91" s="118"/>
      <x:c r="V91" s="118"/>
      <x:c r="W91" s="118"/>
      <x:c r="X91" s="184" t="str">
        <x:f>IF($A91="","",IF($AJ91&lt;&gt;1,"",($I91/1000000)*VLOOKUP($G91,'Provider_Rates'!$A$6:$O$20,5,FALSE)+($J91/1000000)*VLOOKUP($G91,'Provider_Rates'!$A$6:$O$20,6,FALSE)+($K91/1000000)*VLOOKUP($G91,'Provider_Rates'!$A$6:$O$20,7,FALSE)+($L91/1000000)*VLOOKUP($G91,'Provider_Rates'!$A$6:$O$20,8,FALSE)))</x:f>
      </x:c>
      <x:c r="Y91" s="184" t="str">
        <x:f>IF($A91="","",IF($M91=0,0,IF(AND($AJ91=1,$H91&lt;&gt;"",$H91&lt;&gt;"none",$H91=VLOOKUP($G91,'Provider_Rates'!$A$6:$O$20,9,FALSE)),$M91*VLOOKUP($G91,'Provider_Rates'!$A$6:$O$20,10,FALSE),0)))</x:f>
      </x:c>
      <x:c r="Z91" s="184" t="str">
        <x:f>IF($A91="","",IF(OR($X91="",$Y91=""),"",$X91+$Y91))</x:f>
      </x:c>
      <x:c r="AA91" s="184" t="str">
        <x:f>IF($A91="","",SUMIFS('Invoice_Allocations'!$D$6:$D$185,'Invoice_Allocations'!$C$6:$C$185,$A91))</x:f>
      </x:c>
      <x:c r="AB91" s="175" t="str">
        <x:f>IF($A91="","",COUNTIF('Invoice_Allocations'!$C$6:$C$185,$A91))</x:f>
      </x:c>
      <x:c r="AC91" s="175" t="str">
        <x:f>IF($A91="","",SUMIFS('Invoice_Allocations'!$J$6:$J$185,'Invoice_Allocations'!$C$6:$C$185,$A91))</x:f>
      </x:c>
      <x:c r="AD91" s="185" t="str">
        <x:f>IF($A91="","",IF($N91="","MISSING_COST_API",IF($AB91=0,"MISSING_INVOICE_ALLOCATION",IF($AB91&gt;1,"DUPLICATE_ALLOCATION",IF($AC91&lt;&gt;1,"INVOICE_NOT_CLOSED","RECONCILED")))))</x:f>
      </x:c>
      <x:c r="AE91" s="175" t="str">
        <x:f>IF($A91="","",IF($AD91="RECONCILED",SUMIFS('Invoice_Allocations'!$N$6:$N$185,'Invoice_Allocations'!$C$6:$C$185,$A91),""))</x:f>
      </x:c>
      <x:c r="AF91" s="186" t="str">
        <x:f>IF($A91="","",IF(OR($AD91&lt;&gt;"RECONCILED",$N91=""),"",IF($N91=0,IF($AA91=0,0,1),ABS($AA91-$N91)/ABS($N91))))</x:f>
      </x:c>
      <x:c r="AG91" s="175" t="str">
        <x:f>IF($A91="","",IF(AND(OR($P91="error",$S91&lt;&gt;""),$E91&lt;&gt;"planned_auxiliary",$E91&lt;&gt;"validation"),1,0))</x:f>
      </x:c>
      <x:c r="AH91" s="175" t="str">
        <x:f>IF($A91="","",IF(AND($AG91=1,$AE91&lt;&gt;""),$AE91,""))</x:f>
      </x:c>
      <x:c r="AI91" s="175" t="str">
        <x:f>IF($A91="","",IF(AND($C91&lt;&gt;"",$AJ91=1,$C91&gt;=VLOOKUP($G91,'Provider_Rates'!$A$6:$O$20,11,FALSE),OR(VLOOKUP($G91,'Provider_Rates'!$A$6:$O$20,12,FALSE)="",$C91&lt;=VLOOKUP($G91,'Provider_Rates'!$A$6:$O$20,12,FALSE))),1,0))</x:f>
      </x:c>
      <x:c r="AJ91" s="175" t="str">
        <x:f>IF($A91="","",IF(COUNTIF('Provider_Rates'!$A$6:$A$20,$G91)=1,1,0))</x:f>
      </x:c>
      <x:c r="AK91" s="175" t="str">
        <x:f>IF($A91="","",IF(COUNTIF('Jobs'!$A$6:$A$65,$B91)=1,1,0))</x:f>
      </x:c>
      <x:c r="AL91" s="175" t="str">
        <x:f>IF($A91="","",MAX(COUNTIF($A$6:$A$185,$A91),COUNTIF($R$6:$R$185,$R91),COUNTIF($W$6:$W$185,$W91)))</x:f>
      </x:c>
      <x:c r="AM91" s="177" t="str">
        <x:f>IF($A91="","",IF(AND($C91&lt;&gt;"",$D91&gt;=1,$E91&lt;&gt;"",$R91&lt;&gt;"",$W91&lt;&gt;"",$I91&gt;=0,$J91&gt;=0,$K91&gt;=0,$L91&gt;=0,$M91&gt;=0,$N91&lt;&gt;"",$O91&gt;0,OR($S91="",AND($T91&lt;&gt;"",COUNTIF($R$6:$R$185,$T91)=1)),OR($M91=0,AND($H91&lt;&gt;"",$H91&lt;&gt;"none"))),1,0))</x:f>
      </x:c>
    </x:row>
    <x:row r="92">
      <x:c r="A92" s="118"/>
      <x:c r="B92" s="118"/>
      <x:c r="C92" s="132"/>
      <x:c r="D92" s="173"/>
      <x:c r="E92" s="118"/>
      <x:c r="F92" s="118"/>
      <x:c r="G92" s="118"/>
      <x:c r="H92" s="118"/>
      <x:c r="I92" s="173"/>
      <x:c r="J92" s="173"/>
      <x:c r="K92" s="173"/>
      <x:c r="L92" s="173"/>
      <x:c r="M92" s="173"/>
      <x:c r="N92" s="183"/>
      <x:c r="O92" s="174"/>
      <x:c r="P92" s="118"/>
      <x:c r="Q92" s="118"/>
      <x:c r="R92" s="118"/>
      <x:c r="S92" s="118"/>
      <x:c r="T92" s="118"/>
      <x:c r="U92" s="118"/>
      <x:c r="V92" s="118"/>
      <x:c r="W92" s="118"/>
      <x:c r="X92" s="184" t="str">
        <x:f>IF($A92="","",IF($AJ92&lt;&gt;1,"",($I92/1000000)*VLOOKUP($G92,'Provider_Rates'!$A$6:$O$20,5,FALSE)+($J92/1000000)*VLOOKUP($G92,'Provider_Rates'!$A$6:$O$20,6,FALSE)+($K92/1000000)*VLOOKUP($G92,'Provider_Rates'!$A$6:$O$20,7,FALSE)+($L92/1000000)*VLOOKUP($G92,'Provider_Rates'!$A$6:$O$20,8,FALSE)))</x:f>
      </x:c>
      <x:c r="Y92" s="184" t="str">
        <x:f>IF($A92="","",IF($M92=0,0,IF(AND($AJ92=1,$H92&lt;&gt;"",$H92&lt;&gt;"none",$H92=VLOOKUP($G92,'Provider_Rates'!$A$6:$O$20,9,FALSE)),$M92*VLOOKUP($G92,'Provider_Rates'!$A$6:$O$20,10,FALSE),0)))</x:f>
      </x:c>
      <x:c r="Z92" s="184" t="str">
        <x:f>IF($A92="","",IF(OR($X92="",$Y92=""),"",$X92+$Y92))</x:f>
      </x:c>
      <x:c r="AA92" s="184" t="str">
        <x:f>IF($A92="","",SUMIFS('Invoice_Allocations'!$D$6:$D$185,'Invoice_Allocations'!$C$6:$C$185,$A92))</x:f>
      </x:c>
      <x:c r="AB92" s="175" t="str">
        <x:f>IF($A92="","",COUNTIF('Invoice_Allocations'!$C$6:$C$185,$A92))</x:f>
      </x:c>
      <x:c r="AC92" s="175" t="str">
        <x:f>IF($A92="","",SUMIFS('Invoice_Allocations'!$J$6:$J$185,'Invoice_Allocations'!$C$6:$C$185,$A92))</x:f>
      </x:c>
      <x:c r="AD92" s="185" t="str">
        <x:f>IF($A92="","",IF($N92="","MISSING_COST_API",IF($AB92=0,"MISSING_INVOICE_ALLOCATION",IF($AB92&gt;1,"DUPLICATE_ALLOCATION",IF($AC92&lt;&gt;1,"INVOICE_NOT_CLOSED","RECONCILED")))))</x:f>
      </x:c>
      <x:c r="AE92" s="175" t="str">
        <x:f>IF($A92="","",IF($AD92="RECONCILED",SUMIFS('Invoice_Allocations'!$N$6:$N$185,'Invoice_Allocations'!$C$6:$C$185,$A92),""))</x:f>
      </x:c>
      <x:c r="AF92" s="186" t="str">
        <x:f>IF($A92="","",IF(OR($AD92&lt;&gt;"RECONCILED",$N92=""),"",IF($N92=0,IF($AA92=0,0,1),ABS($AA92-$N92)/ABS($N92))))</x:f>
      </x:c>
      <x:c r="AG92" s="175" t="str">
        <x:f>IF($A92="","",IF(AND(OR($P92="error",$S92&lt;&gt;""),$E92&lt;&gt;"planned_auxiliary",$E92&lt;&gt;"validation"),1,0))</x:f>
      </x:c>
      <x:c r="AH92" s="175" t="str">
        <x:f>IF($A92="","",IF(AND($AG92=1,$AE92&lt;&gt;""),$AE92,""))</x:f>
      </x:c>
      <x:c r="AI92" s="175" t="str">
        <x:f>IF($A92="","",IF(AND($C92&lt;&gt;"",$AJ92=1,$C92&gt;=VLOOKUP($G92,'Provider_Rates'!$A$6:$O$20,11,FALSE),OR(VLOOKUP($G92,'Provider_Rates'!$A$6:$O$20,12,FALSE)="",$C92&lt;=VLOOKUP($G92,'Provider_Rates'!$A$6:$O$20,12,FALSE))),1,0))</x:f>
      </x:c>
      <x:c r="AJ92" s="175" t="str">
        <x:f>IF($A92="","",IF(COUNTIF('Provider_Rates'!$A$6:$A$20,$G92)=1,1,0))</x:f>
      </x:c>
      <x:c r="AK92" s="175" t="str">
        <x:f>IF($A92="","",IF(COUNTIF('Jobs'!$A$6:$A$65,$B92)=1,1,0))</x:f>
      </x:c>
      <x:c r="AL92" s="175" t="str">
        <x:f>IF($A92="","",MAX(COUNTIF($A$6:$A$185,$A92),COUNTIF($R$6:$R$185,$R92),COUNTIF($W$6:$W$185,$W92)))</x:f>
      </x:c>
      <x:c r="AM92" s="177" t="str">
        <x:f>IF($A92="","",IF(AND($C92&lt;&gt;"",$D92&gt;=1,$E92&lt;&gt;"",$R92&lt;&gt;"",$W92&lt;&gt;"",$I92&gt;=0,$J92&gt;=0,$K92&gt;=0,$L92&gt;=0,$M92&gt;=0,$N92&lt;&gt;"",$O92&gt;0,OR($S92="",AND($T92&lt;&gt;"",COUNTIF($R$6:$R$185,$T92)=1)),OR($M92=0,AND($H92&lt;&gt;"",$H92&lt;&gt;"none"))),1,0))</x:f>
      </x:c>
    </x:row>
    <x:row r="93">
      <x:c r="A93" s="118"/>
      <x:c r="B93" s="118"/>
      <x:c r="C93" s="132"/>
      <x:c r="D93" s="173"/>
      <x:c r="E93" s="118"/>
      <x:c r="F93" s="118"/>
      <x:c r="G93" s="118"/>
      <x:c r="H93" s="118"/>
      <x:c r="I93" s="173"/>
      <x:c r="J93" s="173"/>
      <x:c r="K93" s="173"/>
      <x:c r="L93" s="173"/>
      <x:c r="M93" s="173"/>
      <x:c r="N93" s="183"/>
      <x:c r="O93" s="174"/>
      <x:c r="P93" s="118"/>
      <x:c r="Q93" s="118"/>
      <x:c r="R93" s="118"/>
      <x:c r="S93" s="118"/>
      <x:c r="T93" s="118"/>
      <x:c r="U93" s="118"/>
      <x:c r="V93" s="118"/>
      <x:c r="W93" s="118"/>
      <x:c r="X93" s="184" t="str">
        <x:f>IF($A93="","",IF($AJ93&lt;&gt;1,"",($I93/1000000)*VLOOKUP($G93,'Provider_Rates'!$A$6:$O$20,5,FALSE)+($J93/1000000)*VLOOKUP($G93,'Provider_Rates'!$A$6:$O$20,6,FALSE)+($K93/1000000)*VLOOKUP($G93,'Provider_Rates'!$A$6:$O$20,7,FALSE)+($L93/1000000)*VLOOKUP($G93,'Provider_Rates'!$A$6:$O$20,8,FALSE)))</x:f>
      </x:c>
      <x:c r="Y93" s="184" t="str">
        <x:f>IF($A93="","",IF($M93=0,0,IF(AND($AJ93=1,$H93&lt;&gt;"",$H93&lt;&gt;"none",$H93=VLOOKUP($G93,'Provider_Rates'!$A$6:$O$20,9,FALSE)),$M93*VLOOKUP($G93,'Provider_Rates'!$A$6:$O$20,10,FALSE),0)))</x:f>
      </x:c>
      <x:c r="Z93" s="184" t="str">
        <x:f>IF($A93="","",IF(OR($X93="",$Y93=""),"",$X93+$Y93))</x:f>
      </x:c>
      <x:c r="AA93" s="184" t="str">
        <x:f>IF($A93="","",SUMIFS('Invoice_Allocations'!$D$6:$D$185,'Invoice_Allocations'!$C$6:$C$185,$A93))</x:f>
      </x:c>
      <x:c r="AB93" s="175" t="str">
        <x:f>IF($A93="","",COUNTIF('Invoice_Allocations'!$C$6:$C$185,$A93))</x:f>
      </x:c>
      <x:c r="AC93" s="175" t="str">
        <x:f>IF($A93="","",SUMIFS('Invoice_Allocations'!$J$6:$J$185,'Invoice_Allocations'!$C$6:$C$185,$A93))</x:f>
      </x:c>
      <x:c r="AD93" s="185" t="str">
        <x:f>IF($A93="","",IF($N93="","MISSING_COST_API",IF($AB93=0,"MISSING_INVOICE_ALLOCATION",IF($AB93&gt;1,"DUPLICATE_ALLOCATION",IF($AC93&lt;&gt;1,"INVOICE_NOT_CLOSED","RECONCILED")))))</x:f>
      </x:c>
      <x:c r="AE93" s="175" t="str">
        <x:f>IF($A93="","",IF($AD93="RECONCILED",SUMIFS('Invoice_Allocations'!$N$6:$N$185,'Invoice_Allocations'!$C$6:$C$185,$A93),""))</x:f>
      </x:c>
      <x:c r="AF93" s="186" t="str">
        <x:f>IF($A93="","",IF(OR($AD93&lt;&gt;"RECONCILED",$N93=""),"",IF($N93=0,IF($AA93=0,0,1),ABS($AA93-$N93)/ABS($N93))))</x:f>
      </x:c>
      <x:c r="AG93" s="175" t="str">
        <x:f>IF($A93="","",IF(AND(OR($P93="error",$S93&lt;&gt;""),$E93&lt;&gt;"planned_auxiliary",$E93&lt;&gt;"validation"),1,0))</x:f>
      </x:c>
      <x:c r="AH93" s="175" t="str">
        <x:f>IF($A93="","",IF(AND($AG93=1,$AE93&lt;&gt;""),$AE93,""))</x:f>
      </x:c>
      <x:c r="AI93" s="175" t="str">
        <x:f>IF($A93="","",IF(AND($C93&lt;&gt;"",$AJ93=1,$C93&gt;=VLOOKUP($G93,'Provider_Rates'!$A$6:$O$20,11,FALSE),OR(VLOOKUP($G93,'Provider_Rates'!$A$6:$O$20,12,FALSE)="",$C93&lt;=VLOOKUP($G93,'Provider_Rates'!$A$6:$O$20,12,FALSE))),1,0))</x:f>
      </x:c>
      <x:c r="AJ93" s="175" t="str">
        <x:f>IF($A93="","",IF(COUNTIF('Provider_Rates'!$A$6:$A$20,$G93)=1,1,0))</x:f>
      </x:c>
      <x:c r="AK93" s="175" t="str">
        <x:f>IF($A93="","",IF(COUNTIF('Jobs'!$A$6:$A$65,$B93)=1,1,0))</x:f>
      </x:c>
      <x:c r="AL93" s="175" t="str">
        <x:f>IF($A93="","",MAX(COUNTIF($A$6:$A$185,$A93),COUNTIF($R$6:$R$185,$R93),COUNTIF($W$6:$W$185,$W93)))</x:f>
      </x:c>
      <x:c r="AM93" s="177" t="str">
        <x:f>IF($A93="","",IF(AND($C93&lt;&gt;"",$D93&gt;=1,$E93&lt;&gt;"",$R93&lt;&gt;"",$W93&lt;&gt;"",$I93&gt;=0,$J93&gt;=0,$K93&gt;=0,$L93&gt;=0,$M93&gt;=0,$N93&lt;&gt;"",$O93&gt;0,OR($S93="",AND($T93&lt;&gt;"",COUNTIF($R$6:$R$185,$T93)=1)),OR($M93=0,AND($H93&lt;&gt;"",$H93&lt;&gt;"none"))),1,0))</x:f>
      </x:c>
    </x:row>
    <x:row r="94">
      <x:c r="A94" s="118"/>
      <x:c r="B94" s="118"/>
      <x:c r="C94" s="132"/>
      <x:c r="D94" s="173"/>
      <x:c r="E94" s="118"/>
      <x:c r="F94" s="118"/>
      <x:c r="G94" s="118"/>
      <x:c r="H94" s="118"/>
      <x:c r="I94" s="173"/>
      <x:c r="J94" s="173"/>
      <x:c r="K94" s="173"/>
      <x:c r="L94" s="173"/>
      <x:c r="M94" s="173"/>
      <x:c r="N94" s="183"/>
      <x:c r="O94" s="174"/>
      <x:c r="P94" s="118"/>
      <x:c r="Q94" s="118"/>
      <x:c r="R94" s="118"/>
      <x:c r="S94" s="118"/>
      <x:c r="T94" s="118"/>
      <x:c r="U94" s="118"/>
      <x:c r="V94" s="118"/>
      <x:c r="W94" s="118"/>
      <x:c r="X94" s="184" t="str">
        <x:f>IF($A94="","",IF($AJ94&lt;&gt;1,"",($I94/1000000)*VLOOKUP($G94,'Provider_Rates'!$A$6:$O$20,5,FALSE)+($J94/1000000)*VLOOKUP($G94,'Provider_Rates'!$A$6:$O$20,6,FALSE)+($K94/1000000)*VLOOKUP($G94,'Provider_Rates'!$A$6:$O$20,7,FALSE)+($L94/1000000)*VLOOKUP($G94,'Provider_Rates'!$A$6:$O$20,8,FALSE)))</x:f>
      </x:c>
      <x:c r="Y94" s="184" t="str">
        <x:f>IF($A94="","",IF($M94=0,0,IF(AND($AJ94=1,$H94&lt;&gt;"",$H94&lt;&gt;"none",$H94=VLOOKUP($G94,'Provider_Rates'!$A$6:$O$20,9,FALSE)),$M94*VLOOKUP($G94,'Provider_Rates'!$A$6:$O$20,10,FALSE),0)))</x:f>
      </x:c>
      <x:c r="Z94" s="184" t="str">
        <x:f>IF($A94="","",IF(OR($X94="",$Y94=""),"",$X94+$Y94))</x:f>
      </x:c>
      <x:c r="AA94" s="184" t="str">
        <x:f>IF($A94="","",SUMIFS('Invoice_Allocations'!$D$6:$D$185,'Invoice_Allocations'!$C$6:$C$185,$A94))</x:f>
      </x:c>
      <x:c r="AB94" s="175" t="str">
        <x:f>IF($A94="","",COUNTIF('Invoice_Allocations'!$C$6:$C$185,$A94))</x:f>
      </x:c>
      <x:c r="AC94" s="175" t="str">
        <x:f>IF($A94="","",SUMIFS('Invoice_Allocations'!$J$6:$J$185,'Invoice_Allocations'!$C$6:$C$185,$A94))</x:f>
      </x:c>
      <x:c r="AD94" s="185" t="str">
        <x:f>IF($A94="","",IF($N94="","MISSING_COST_API",IF($AB94=0,"MISSING_INVOICE_ALLOCATION",IF($AB94&gt;1,"DUPLICATE_ALLOCATION",IF($AC94&lt;&gt;1,"INVOICE_NOT_CLOSED","RECONCILED")))))</x:f>
      </x:c>
      <x:c r="AE94" s="175" t="str">
        <x:f>IF($A94="","",IF($AD94="RECONCILED",SUMIFS('Invoice_Allocations'!$N$6:$N$185,'Invoice_Allocations'!$C$6:$C$185,$A94),""))</x:f>
      </x:c>
      <x:c r="AF94" s="186" t="str">
        <x:f>IF($A94="","",IF(OR($AD94&lt;&gt;"RECONCILED",$N94=""),"",IF($N94=0,IF($AA94=0,0,1),ABS($AA94-$N94)/ABS($N94))))</x:f>
      </x:c>
      <x:c r="AG94" s="175" t="str">
        <x:f>IF($A94="","",IF(AND(OR($P94="error",$S94&lt;&gt;""),$E94&lt;&gt;"planned_auxiliary",$E94&lt;&gt;"validation"),1,0))</x:f>
      </x:c>
      <x:c r="AH94" s="175" t="str">
        <x:f>IF($A94="","",IF(AND($AG94=1,$AE94&lt;&gt;""),$AE94,""))</x:f>
      </x:c>
      <x:c r="AI94" s="175" t="str">
        <x:f>IF($A94="","",IF(AND($C94&lt;&gt;"",$AJ94=1,$C94&gt;=VLOOKUP($G94,'Provider_Rates'!$A$6:$O$20,11,FALSE),OR(VLOOKUP($G94,'Provider_Rates'!$A$6:$O$20,12,FALSE)="",$C94&lt;=VLOOKUP($G94,'Provider_Rates'!$A$6:$O$20,12,FALSE))),1,0))</x:f>
      </x:c>
      <x:c r="AJ94" s="175" t="str">
        <x:f>IF($A94="","",IF(COUNTIF('Provider_Rates'!$A$6:$A$20,$G94)=1,1,0))</x:f>
      </x:c>
      <x:c r="AK94" s="175" t="str">
        <x:f>IF($A94="","",IF(COUNTIF('Jobs'!$A$6:$A$65,$B94)=1,1,0))</x:f>
      </x:c>
      <x:c r="AL94" s="175" t="str">
        <x:f>IF($A94="","",MAX(COUNTIF($A$6:$A$185,$A94),COUNTIF($R$6:$R$185,$R94),COUNTIF($W$6:$W$185,$W94)))</x:f>
      </x:c>
      <x:c r="AM94" s="177" t="str">
        <x:f>IF($A94="","",IF(AND($C94&lt;&gt;"",$D94&gt;=1,$E94&lt;&gt;"",$R94&lt;&gt;"",$W94&lt;&gt;"",$I94&gt;=0,$J94&gt;=0,$K94&gt;=0,$L94&gt;=0,$M94&gt;=0,$N94&lt;&gt;"",$O94&gt;0,OR($S94="",AND($T94&lt;&gt;"",COUNTIF($R$6:$R$185,$T94)=1)),OR($M94=0,AND($H94&lt;&gt;"",$H94&lt;&gt;"none"))),1,0))</x:f>
      </x:c>
    </x:row>
    <x:row r="95">
      <x:c r="A95" s="118"/>
      <x:c r="B95" s="118"/>
      <x:c r="C95" s="132"/>
      <x:c r="D95" s="173"/>
      <x:c r="E95" s="118"/>
      <x:c r="F95" s="118"/>
      <x:c r="G95" s="118"/>
      <x:c r="H95" s="118"/>
      <x:c r="I95" s="173"/>
      <x:c r="J95" s="173"/>
      <x:c r="K95" s="173"/>
      <x:c r="L95" s="173"/>
      <x:c r="M95" s="173"/>
      <x:c r="N95" s="183"/>
      <x:c r="O95" s="174"/>
      <x:c r="P95" s="118"/>
      <x:c r="Q95" s="118"/>
      <x:c r="R95" s="118"/>
      <x:c r="S95" s="118"/>
      <x:c r="T95" s="118"/>
      <x:c r="U95" s="118"/>
      <x:c r="V95" s="118"/>
      <x:c r="W95" s="118"/>
      <x:c r="X95" s="184" t="str">
        <x:f>IF($A95="","",IF($AJ95&lt;&gt;1,"",($I95/1000000)*VLOOKUP($G95,'Provider_Rates'!$A$6:$O$20,5,FALSE)+($J95/1000000)*VLOOKUP($G95,'Provider_Rates'!$A$6:$O$20,6,FALSE)+($K95/1000000)*VLOOKUP($G95,'Provider_Rates'!$A$6:$O$20,7,FALSE)+($L95/1000000)*VLOOKUP($G95,'Provider_Rates'!$A$6:$O$20,8,FALSE)))</x:f>
      </x:c>
      <x:c r="Y95" s="184" t="str">
        <x:f>IF($A95="","",IF($M95=0,0,IF(AND($AJ95=1,$H95&lt;&gt;"",$H95&lt;&gt;"none",$H95=VLOOKUP($G95,'Provider_Rates'!$A$6:$O$20,9,FALSE)),$M95*VLOOKUP($G95,'Provider_Rates'!$A$6:$O$20,10,FALSE),0)))</x:f>
      </x:c>
      <x:c r="Z95" s="184" t="str">
        <x:f>IF($A95="","",IF(OR($X95="",$Y95=""),"",$X95+$Y95))</x:f>
      </x:c>
      <x:c r="AA95" s="184" t="str">
        <x:f>IF($A95="","",SUMIFS('Invoice_Allocations'!$D$6:$D$185,'Invoice_Allocations'!$C$6:$C$185,$A95))</x:f>
      </x:c>
      <x:c r="AB95" s="175" t="str">
        <x:f>IF($A95="","",COUNTIF('Invoice_Allocations'!$C$6:$C$185,$A95))</x:f>
      </x:c>
      <x:c r="AC95" s="175" t="str">
        <x:f>IF($A95="","",SUMIFS('Invoice_Allocations'!$J$6:$J$185,'Invoice_Allocations'!$C$6:$C$185,$A95))</x:f>
      </x:c>
      <x:c r="AD95" s="185" t="str">
        <x:f>IF($A95="","",IF($N95="","MISSING_COST_API",IF($AB95=0,"MISSING_INVOICE_ALLOCATION",IF($AB95&gt;1,"DUPLICATE_ALLOCATION",IF($AC95&lt;&gt;1,"INVOICE_NOT_CLOSED","RECONCILED")))))</x:f>
      </x:c>
      <x:c r="AE95" s="175" t="str">
        <x:f>IF($A95="","",IF($AD95="RECONCILED",SUMIFS('Invoice_Allocations'!$N$6:$N$185,'Invoice_Allocations'!$C$6:$C$185,$A95),""))</x:f>
      </x:c>
      <x:c r="AF95" s="186" t="str">
        <x:f>IF($A95="","",IF(OR($AD95&lt;&gt;"RECONCILED",$N95=""),"",IF($N95=0,IF($AA95=0,0,1),ABS($AA95-$N95)/ABS($N95))))</x:f>
      </x:c>
      <x:c r="AG95" s="175" t="str">
        <x:f>IF($A95="","",IF(AND(OR($P95="error",$S95&lt;&gt;""),$E95&lt;&gt;"planned_auxiliary",$E95&lt;&gt;"validation"),1,0))</x:f>
      </x:c>
      <x:c r="AH95" s="175" t="str">
        <x:f>IF($A95="","",IF(AND($AG95=1,$AE95&lt;&gt;""),$AE95,""))</x:f>
      </x:c>
      <x:c r="AI95" s="175" t="str">
        <x:f>IF($A95="","",IF(AND($C95&lt;&gt;"",$AJ95=1,$C95&gt;=VLOOKUP($G95,'Provider_Rates'!$A$6:$O$20,11,FALSE),OR(VLOOKUP($G95,'Provider_Rates'!$A$6:$O$20,12,FALSE)="",$C95&lt;=VLOOKUP($G95,'Provider_Rates'!$A$6:$O$20,12,FALSE))),1,0))</x:f>
      </x:c>
      <x:c r="AJ95" s="175" t="str">
        <x:f>IF($A95="","",IF(COUNTIF('Provider_Rates'!$A$6:$A$20,$G95)=1,1,0))</x:f>
      </x:c>
      <x:c r="AK95" s="175" t="str">
        <x:f>IF($A95="","",IF(COUNTIF('Jobs'!$A$6:$A$65,$B95)=1,1,0))</x:f>
      </x:c>
      <x:c r="AL95" s="175" t="str">
        <x:f>IF($A95="","",MAX(COUNTIF($A$6:$A$185,$A95),COUNTIF($R$6:$R$185,$R95),COUNTIF($W$6:$W$185,$W95)))</x:f>
      </x:c>
      <x:c r="AM95" s="177" t="str">
        <x:f>IF($A95="","",IF(AND($C95&lt;&gt;"",$D95&gt;=1,$E95&lt;&gt;"",$R95&lt;&gt;"",$W95&lt;&gt;"",$I95&gt;=0,$J95&gt;=0,$K95&gt;=0,$L95&gt;=0,$M95&gt;=0,$N95&lt;&gt;"",$O95&gt;0,OR($S95="",AND($T95&lt;&gt;"",COUNTIF($R$6:$R$185,$T95)=1)),OR($M95=0,AND($H95&lt;&gt;"",$H95&lt;&gt;"none"))),1,0))</x:f>
      </x:c>
    </x:row>
    <x:row r="96">
      <x:c r="A96" s="118"/>
      <x:c r="B96" s="118"/>
      <x:c r="C96" s="132"/>
      <x:c r="D96" s="173"/>
      <x:c r="E96" s="118"/>
      <x:c r="F96" s="118"/>
      <x:c r="G96" s="118"/>
      <x:c r="H96" s="118"/>
      <x:c r="I96" s="173"/>
      <x:c r="J96" s="173"/>
      <x:c r="K96" s="173"/>
      <x:c r="L96" s="173"/>
      <x:c r="M96" s="173"/>
      <x:c r="N96" s="183"/>
      <x:c r="O96" s="174"/>
      <x:c r="P96" s="118"/>
      <x:c r="Q96" s="118"/>
      <x:c r="R96" s="118"/>
      <x:c r="S96" s="118"/>
      <x:c r="T96" s="118"/>
      <x:c r="U96" s="118"/>
      <x:c r="V96" s="118"/>
      <x:c r="W96" s="118"/>
      <x:c r="X96" s="184" t="str">
        <x:f>IF($A96="","",IF($AJ96&lt;&gt;1,"",($I96/1000000)*VLOOKUP($G96,'Provider_Rates'!$A$6:$O$20,5,FALSE)+($J96/1000000)*VLOOKUP($G96,'Provider_Rates'!$A$6:$O$20,6,FALSE)+($K96/1000000)*VLOOKUP($G96,'Provider_Rates'!$A$6:$O$20,7,FALSE)+($L96/1000000)*VLOOKUP($G96,'Provider_Rates'!$A$6:$O$20,8,FALSE)))</x:f>
      </x:c>
      <x:c r="Y96" s="184" t="str">
        <x:f>IF($A96="","",IF($M96=0,0,IF(AND($AJ96=1,$H96&lt;&gt;"",$H96&lt;&gt;"none",$H96=VLOOKUP($G96,'Provider_Rates'!$A$6:$O$20,9,FALSE)),$M96*VLOOKUP($G96,'Provider_Rates'!$A$6:$O$20,10,FALSE),0)))</x:f>
      </x:c>
      <x:c r="Z96" s="184" t="str">
        <x:f>IF($A96="","",IF(OR($X96="",$Y96=""),"",$X96+$Y96))</x:f>
      </x:c>
      <x:c r="AA96" s="184" t="str">
        <x:f>IF($A96="","",SUMIFS('Invoice_Allocations'!$D$6:$D$185,'Invoice_Allocations'!$C$6:$C$185,$A96))</x:f>
      </x:c>
      <x:c r="AB96" s="175" t="str">
        <x:f>IF($A96="","",COUNTIF('Invoice_Allocations'!$C$6:$C$185,$A96))</x:f>
      </x:c>
      <x:c r="AC96" s="175" t="str">
        <x:f>IF($A96="","",SUMIFS('Invoice_Allocations'!$J$6:$J$185,'Invoice_Allocations'!$C$6:$C$185,$A96))</x:f>
      </x:c>
      <x:c r="AD96" s="185" t="str">
        <x:f>IF($A96="","",IF($N96="","MISSING_COST_API",IF($AB96=0,"MISSING_INVOICE_ALLOCATION",IF($AB96&gt;1,"DUPLICATE_ALLOCATION",IF($AC96&lt;&gt;1,"INVOICE_NOT_CLOSED","RECONCILED")))))</x:f>
      </x:c>
      <x:c r="AE96" s="175" t="str">
        <x:f>IF($A96="","",IF($AD96="RECONCILED",SUMIFS('Invoice_Allocations'!$N$6:$N$185,'Invoice_Allocations'!$C$6:$C$185,$A96),""))</x:f>
      </x:c>
      <x:c r="AF96" s="186" t="str">
        <x:f>IF($A96="","",IF(OR($AD96&lt;&gt;"RECONCILED",$N96=""),"",IF($N96=0,IF($AA96=0,0,1),ABS($AA96-$N96)/ABS($N96))))</x:f>
      </x:c>
      <x:c r="AG96" s="175" t="str">
        <x:f>IF($A96="","",IF(AND(OR($P96="error",$S96&lt;&gt;""),$E96&lt;&gt;"planned_auxiliary",$E96&lt;&gt;"validation"),1,0))</x:f>
      </x:c>
      <x:c r="AH96" s="175" t="str">
        <x:f>IF($A96="","",IF(AND($AG96=1,$AE96&lt;&gt;""),$AE96,""))</x:f>
      </x:c>
      <x:c r="AI96" s="175" t="str">
        <x:f>IF($A96="","",IF(AND($C96&lt;&gt;"",$AJ96=1,$C96&gt;=VLOOKUP($G96,'Provider_Rates'!$A$6:$O$20,11,FALSE),OR(VLOOKUP($G96,'Provider_Rates'!$A$6:$O$20,12,FALSE)="",$C96&lt;=VLOOKUP($G96,'Provider_Rates'!$A$6:$O$20,12,FALSE))),1,0))</x:f>
      </x:c>
      <x:c r="AJ96" s="175" t="str">
        <x:f>IF($A96="","",IF(COUNTIF('Provider_Rates'!$A$6:$A$20,$G96)=1,1,0))</x:f>
      </x:c>
      <x:c r="AK96" s="175" t="str">
        <x:f>IF($A96="","",IF(COUNTIF('Jobs'!$A$6:$A$65,$B96)=1,1,0))</x:f>
      </x:c>
      <x:c r="AL96" s="175" t="str">
        <x:f>IF($A96="","",MAX(COUNTIF($A$6:$A$185,$A96),COUNTIF($R$6:$R$185,$R96),COUNTIF($W$6:$W$185,$W96)))</x:f>
      </x:c>
      <x:c r="AM96" s="177" t="str">
        <x:f>IF($A96="","",IF(AND($C96&lt;&gt;"",$D96&gt;=1,$E96&lt;&gt;"",$R96&lt;&gt;"",$W96&lt;&gt;"",$I96&gt;=0,$J96&gt;=0,$K96&gt;=0,$L96&gt;=0,$M96&gt;=0,$N96&lt;&gt;"",$O96&gt;0,OR($S96="",AND($T96&lt;&gt;"",COUNTIF($R$6:$R$185,$T96)=1)),OR($M96=0,AND($H96&lt;&gt;"",$H96&lt;&gt;"none"))),1,0))</x:f>
      </x:c>
    </x:row>
    <x:row r="97">
      <x:c r="A97" s="118"/>
      <x:c r="B97" s="118"/>
      <x:c r="C97" s="132"/>
      <x:c r="D97" s="173"/>
      <x:c r="E97" s="118"/>
      <x:c r="F97" s="118"/>
      <x:c r="G97" s="118"/>
      <x:c r="H97" s="118"/>
      <x:c r="I97" s="173"/>
      <x:c r="J97" s="173"/>
      <x:c r="K97" s="173"/>
      <x:c r="L97" s="173"/>
      <x:c r="M97" s="173"/>
      <x:c r="N97" s="183"/>
      <x:c r="O97" s="174"/>
      <x:c r="P97" s="118"/>
      <x:c r="Q97" s="118"/>
      <x:c r="R97" s="118"/>
      <x:c r="S97" s="118"/>
      <x:c r="T97" s="118"/>
      <x:c r="U97" s="118"/>
      <x:c r="V97" s="118"/>
      <x:c r="W97" s="118"/>
      <x:c r="X97" s="184" t="str">
        <x:f>IF($A97="","",IF($AJ97&lt;&gt;1,"",($I97/1000000)*VLOOKUP($G97,'Provider_Rates'!$A$6:$O$20,5,FALSE)+($J97/1000000)*VLOOKUP($G97,'Provider_Rates'!$A$6:$O$20,6,FALSE)+($K97/1000000)*VLOOKUP($G97,'Provider_Rates'!$A$6:$O$20,7,FALSE)+($L97/1000000)*VLOOKUP($G97,'Provider_Rates'!$A$6:$O$20,8,FALSE)))</x:f>
      </x:c>
      <x:c r="Y97" s="184" t="str">
        <x:f>IF($A97="","",IF($M97=0,0,IF(AND($AJ97=1,$H97&lt;&gt;"",$H97&lt;&gt;"none",$H97=VLOOKUP($G97,'Provider_Rates'!$A$6:$O$20,9,FALSE)),$M97*VLOOKUP($G97,'Provider_Rates'!$A$6:$O$20,10,FALSE),0)))</x:f>
      </x:c>
      <x:c r="Z97" s="184" t="str">
        <x:f>IF($A97="","",IF(OR($X97="",$Y97=""),"",$X97+$Y97))</x:f>
      </x:c>
      <x:c r="AA97" s="184" t="str">
        <x:f>IF($A97="","",SUMIFS('Invoice_Allocations'!$D$6:$D$185,'Invoice_Allocations'!$C$6:$C$185,$A97))</x:f>
      </x:c>
      <x:c r="AB97" s="175" t="str">
        <x:f>IF($A97="","",COUNTIF('Invoice_Allocations'!$C$6:$C$185,$A97))</x:f>
      </x:c>
      <x:c r="AC97" s="175" t="str">
        <x:f>IF($A97="","",SUMIFS('Invoice_Allocations'!$J$6:$J$185,'Invoice_Allocations'!$C$6:$C$185,$A97))</x:f>
      </x:c>
      <x:c r="AD97" s="185" t="str">
        <x:f>IF($A97="","",IF($N97="","MISSING_COST_API",IF($AB97=0,"MISSING_INVOICE_ALLOCATION",IF($AB97&gt;1,"DUPLICATE_ALLOCATION",IF($AC97&lt;&gt;1,"INVOICE_NOT_CLOSED","RECONCILED")))))</x:f>
      </x:c>
      <x:c r="AE97" s="175" t="str">
        <x:f>IF($A97="","",IF($AD97="RECONCILED",SUMIFS('Invoice_Allocations'!$N$6:$N$185,'Invoice_Allocations'!$C$6:$C$185,$A97),""))</x:f>
      </x:c>
      <x:c r="AF97" s="186" t="str">
        <x:f>IF($A97="","",IF(OR($AD97&lt;&gt;"RECONCILED",$N97=""),"",IF($N97=0,IF($AA97=0,0,1),ABS($AA97-$N97)/ABS($N97))))</x:f>
      </x:c>
      <x:c r="AG97" s="175" t="str">
        <x:f>IF($A97="","",IF(AND(OR($P97="error",$S97&lt;&gt;""),$E97&lt;&gt;"planned_auxiliary",$E97&lt;&gt;"validation"),1,0))</x:f>
      </x:c>
      <x:c r="AH97" s="175" t="str">
        <x:f>IF($A97="","",IF(AND($AG97=1,$AE97&lt;&gt;""),$AE97,""))</x:f>
      </x:c>
      <x:c r="AI97" s="175" t="str">
        <x:f>IF($A97="","",IF(AND($C97&lt;&gt;"",$AJ97=1,$C97&gt;=VLOOKUP($G97,'Provider_Rates'!$A$6:$O$20,11,FALSE),OR(VLOOKUP($G97,'Provider_Rates'!$A$6:$O$20,12,FALSE)="",$C97&lt;=VLOOKUP($G97,'Provider_Rates'!$A$6:$O$20,12,FALSE))),1,0))</x:f>
      </x:c>
      <x:c r="AJ97" s="175" t="str">
        <x:f>IF($A97="","",IF(COUNTIF('Provider_Rates'!$A$6:$A$20,$G97)=1,1,0))</x:f>
      </x:c>
      <x:c r="AK97" s="175" t="str">
        <x:f>IF($A97="","",IF(COUNTIF('Jobs'!$A$6:$A$65,$B97)=1,1,0))</x:f>
      </x:c>
      <x:c r="AL97" s="175" t="str">
        <x:f>IF($A97="","",MAX(COUNTIF($A$6:$A$185,$A97),COUNTIF($R$6:$R$185,$R97),COUNTIF($W$6:$W$185,$W97)))</x:f>
      </x:c>
      <x:c r="AM97" s="177" t="str">
        <x:f>IF($A97="","",IF(AND($C97&lt;&gt;"",$D97&gt;=1,$E97&lt;&gt;"",$R97&lt;&gt;"",$W97&lt;&gt;"",$I97&gt;=0,$J97&gt;=0,$K97&gt;=0,$L97&gt;=0,$M97&gt;=0,$N97&lt;&gt;"",$O97&gt;0,OR($S97="",AND($T97&lt;&gt;"",COUNTIF($R$6:$R$185,$T97)=1)),OR($M97=0,AND($H97&lt;&gt;"",$H97&lt;&gt;"none"))),1,0))</x:f>
      </x:c>
    </x:row>
    <x:row r="98">
      <x:c r="A98" s="118"/>
      <x:c r="B98" s="118"/>
      <x:c r="C98" s="132"/>
      <x:c r="D98" s="173"/>
      <x:c r="E98" s="118"/>
      <x:c r="F98" s="118"/>
      <x:c r="G98" s="118"/>
      <x:c r="H98" s="118"/>
      <x:c r="I98" s="173"/>
      <x:c r="J98" s="173"/>
      <x:c r="K98" s="173"/>
      <x:c r="L98" s="173"/>
      <x:c r="M98" s="173"/>
      <x:c r="N98" s="183"/>
      <x:c r="O98" s="174"/>
      <x:c r="P98" s="118"/>
      <x:c r="Q98" s="118"/>
      <x:c r="R98" s="118"/>
      <x:c r="S98" s="118"/>
      <x:c r="T98" s="118"/>
      <x:c r="U98" s="118"/>
      <x:c r="V98" s="118"/>
      <x:c r="W98" s="118"/>
      <x:c r="X98" s="184" t="str">
        <x:f>IF($A98="","",IF($AJ98&lt;&gt;1,"",($I98/1000000)*VLOOKUP($G98,'Provider_Rates'!$A$6:$O$20,5,FALSE)+($J98/1000000)*VLOOKUP($G98,'Provider_Rates'!$A$6:$O$20,6,FALSE)+($K98/1000000)*VLOOKUP($G98,'Provider_Rates'!$A$6:$O$20,7,FALSE)+($L98/1000000)*VLOOKUP($G98,'Provider_Rates'!$A$6:$O$20,8,FALSE)))</x:f>
      </x:c>
      <x:c r="Y98" s="184" t="str">
        <x:f>IF($A98="","",IF($M98=0,0,IF(AND($AJ98=1,$H98&lt;&gt;"",$H98&lt;&gt;"none",$H98=VLOOKUP($G98,'Provider_Rates'!$A$6:$O$20,9,FALSE)),$M98*VLOOKUP($G98,'Provider_Rates'!$A$6:$O$20,10,FALSE),0)))</x:f>
      </x:c>
      <x:c r="Z98" s="184" t="str">
        <x:f>IF($A98="","",IF(OR($X98="",$Y98=""),"",$X98+$Y98))</x:f>
      </x:c>
      <x:c r="AA98" s="184" t="str">
        <x:f>IF($A98="","",SUMIFS('Invoice_Allocations'!$D$6:$D$185,'Invoice_Allocations'!$C$6:$C$185,$A98))</x:f>
      </x:c>
      <x:c r="AB98" s="175" t="str">
        <x:f>IF($A98="","",COUNTIF('Invoice_Allocations'!$C$6:$C$185,$A98))</x:f>
      </x:c>
      <x:c r="AC98" s="175" t="str">
        <x:f>IF($A98="","",SUMIFS('Invoice_Allocations'!$J$6:$J$185,'Invoice_Allocations'!$C$6:$C$185,$A98))</x:f>
      </x:c>
      <x:c r="AD98" s="185" t="str">
        <x:f>IF($A98="","",IF($N98="","MISSING_COST_API",IF($AB98=0,"MISSING_INVOICE_ALLOCATION",IF($AB98&gt;1,"DUPLICATE_ALLOCATION",IF($AC98&lt;&gt;1,"INVOICE_NOT_CLOSED","RECONCILED")))))</x:f>
      </x:c>
      <x:c r="AE98" s="175" t="str">
        <x:f>IF($A98="","",IF($AD98="RECONCILED",SUMIFS('Invoice_Allocations'!$N$6:$N$185,'Invoice_Allocations'!$C$6:$C$185,$A98),""))</x:f>
      </x:c>
      <x:c r="AF98" s="186" t="str">
        <x:f>IF($A98="","",IF(OR($AD98&lt;&gt;"RECONCILED",$N98=""),"",IF($N98=0,IF($AA98=0,0,1),ABS($AA98-$N98)/ABS($N98))))</x:f>
      </x:c>
      <x:c r="AG98" s="175" t="str">
        <x:f>IF($A98="","",IF(AND(OR($P98="error",$S98&lt;&gt;""),$E98&lt;&gt;"planned_auxiliary",$E98&lt;&gt;"validation"),1,0))</x:f>
      </x:c>
      <x:c r="AH98" s="175" t="str">
        <x:f>IF($A98="","",IF(AND($AG98=1,$AE98&lt;&gt;""),$AE98,""))</x:f>
      </x:c>
      <x:c r="AI98" s="175" t="str">
        <x:f>IF($A98="","",IF(AND($C98&lt;&gt;"",$AJ98=1,$C98&gt;=VLOOKUP($G98,'Provider_Rates'!$A$6:$O$20,11,FALSE),OR(VLOOKUP($G98,'Provider_Rates'!$A$6:$O$20,12,FALSE)="",$C98&lt;=VLOOKUP($G98,'Provider_Rates'!$A$6:$O$20,12,FALSE))),1,0))</x:f>
      </x:c>
      <x:c r="AJ98" s="175" t="str">
        <x:f>IF($A98="","",IF(COUNTIF('Provider_Rates'!$A$6:$A$20,$G98)=1,1,0))</x:f>
      </x:c>
      <x:c r="AK98" s="175" t="str">
        <x:f>IF($A98="","",IF(COUNTIF('Jobs'!$A$6:$A$65,$B98)=1,1,0))</x:f>
      </x:c>
      <x:c r="AL98" s="175" t="str">
        <x:f>IF($A98="","",MAX(COUNTIF($A$6:$A$185,$A98),COUNTIF($R$6:$R$185,$R98),COUNTIF($W$6:$W$185,$W98)))</x:f>
      </x:c>
      <x:c r="AM98" s="177" t="str">
        <x:f>IF($A98="","",IF(AND($C98&lt;&gt;"",$D98&gt;=1,$E98&lt;&gt;"",$R98&lt;&gt;"",$W98&lt;&gt;"",$I98&gt;=0,$J98&gt;=0,$K98&gt;=0,$L98&gt;=0,$M98&gt;=0,$N98&lt;&gt;"",$O98&gt;0,OR($S98="",AND($T98&lt;&gt;"",COUNTIF($R$6:$R$185,$T98)=1)),OR($M98=0,AND($H98&lt;&gt;"",$H98&lt;&gt;"none"))),1,0))</x:f>
      </x:c>
    </x:row>
    <x:row r="99">
      <x:c r="A99" s="118"/>
      <x:c r="B99" s="118"/>
      <x:c r="C99" s="132"/>
      <x:c r="D99" s="173"/>
      <x:c r="E99" s="118"/>
      <x:c r="F99" s="118"/>
      <x:c r="G99" s="118"/>
      <x:c r="H99" s="118"/>
      <x:c r="I99" s="173"/>
      <x:c r="J99" s="173"/>
      <x:c r="K99" s="173"/>
      <x:c r="L99" s="173"/>
      <x:c r="M99" s="173"/>
      <x:c r="N99" s="183"/>
      <x:c r="O99" s="174"/>
      <x:c r="P99" s="118"/>
      <x:c r="Q99" s="118"/>
      <x:c r="R99" s="118"/>
      <x:c r="S99" s="118"/>
      <x:c r="T99" s="118"/>
      <x:c r="U99" s="118"/>
      <x:c r="V99" s="118"/>
      <x:c r="W99" s="118"/>
      <x:c r="X99" s="184" t="str">
        <x:f>IF($A99="","",IF($AJ99&lt;&gt;1,"",($I99/1000000)*VLOOKUP($G99,'Provider_Rates'!$A$6:$O$20,5,FALSE)+($J99/1000000)*VLOOKUP($G99,'Provider_Rates'!$A$6:$O$20,6,FALSE)+($K99/1000000)*VLOOKUP($G99,'Provider_Rates'!$A$6:$O$20,7,FALSE)+($L99/1000000)*VLOOKUP($G99,'Provider_Rates'!$A$6:$O$20,8,FALSE)))</x:f>
      </x:c>
      <x:c r="Y99" s="184" t="str">
        <x:f>IF($A99="","",IF($M99=0,0,IF(AND($AJ99=1,$H99&lt;&gt;"",$H99&lt;&gt;"none",$H99=VLOOKUP($G99,'Provider_Rates'!$A$6:$O$20,9,FALSE)),$M99*VLOOKUP($G99,'Provider_Rates'!$A$6:$O$20,10,FALSE),0)))</x:f>
      </x:c>
      <x:c r="Z99" s="184" t="str">
        <x:f>IF($A99="","",IF(OR($X99="",$Y99=""),"",$X99+$Y99))</x:f>
      </x:c>
      <x:c r="AA99" s="184" t="str">
        <x:f>IF($A99="","",SUMIFS('Invoice_Allocations'!$D$6:$D$185,'Invoice_Allocations'!$C$6:$C$185,$A99))</x:f>
      </x:c>
      <x:c r="AB99" s="175" t="str">
        <x:f>IF($A99="","",COUNTIF('Invoice_Allocations'!$C$6:$C$185,$A99))</x:f>
      </x:c>
      <x:c r="AC99" s="175" t="str">
        <x:f>IF($A99="","",SUMIFS('Invoice_Allocations'!$J$6:$J$185,'Invoice_Allocations'!$C$6:$C$185,$A99))</x:f>
      </x:c>
      <x:c r="AD99" s="185" t="str">
        <x:f>IF($A99="","",IF($N99="","MISSING_COST_API",IF($AB99=0,"MISSING_INVOICE_ALLOCATION",IF($AB99&gt;1,"DUPLICATE_ALLOCATION",IF($AC99&lt;&gt;1,"INVOICE_NOT_CLOSED","RECONCILED")))))</x:f>
      </x:c>
      <x:c r="AE99" s="175" t="str">
        <x:f>IF($A99="","",IF($AD99="RECONCILED",SUMIFS('Invoice_Allocations'!$N$6:$N$185,'Invoice_Allocations'!$C$6:$C$185,$A99),""))</x:f>
      </x:c>
      <x:c r="AF99" s="186" t="str">
        <x:f>IF($A99="","",IF(OR($AD99&lt;&gt;"RECONCILED",$N99=""),"",IF($N99=0,IF($AA99=0,0,1),ABS($AA99-$N99)/ABS($N99))))</x:f>
      </x:c>
      <x:c r="AG99" s="175" t="str">
        <x:f>IF($A99="","",IF(AND(OR($P99="error",$S99&lt;&gt;""),$E99&lt;&gt;"planned_auxiliary",$E99&lt;&gt;"validation"),1,0))</x:f>
      </x:c>
      <x:c r="AH99" s="175" t="str">
        <x:f>IF($A99="","",IF(AND($AG99=1,$AE99&lt;&gt;""),$AE99,""))</x:f>
      </x:c>
      <x:c r="AI99" s="175" t="str">
        <x:f>IF($A99="","",IF(AND($C99&lt;&gt;"",$AJ99=1,$C99&gt;=VLOOKUP($G99,'Provider_Rates'!$A$6:$O$20,11,FALSE),OR(VLOOKUP($G99,'Provider_Rates'!$A$6:$O$20,12,FALSE)="",$C99&lt;=VLOOKUP($G99,'Provider_Rates'!$A$6:$O$20,12,FALSE))),1,0))</x:f>
      </x:c>
      <x:c r="AJ99" s="175" t="str">
        <x:f>IF($A99="","",IF(COUNTIF('Provider_Rates'!$A$6:$A$20,$G99)=1,1,0))</x:f>
      </x:c>
      <x:c r="AK99" s="175" t="str">
        <x:f>IF($A99="","",IF(COUNTIF('Jobs'!$A$6:$A$65,$B99)=1,1,0))</x:f>
      </x:c>
      <x:c r="AL99" s="175" t="str">
        <x:f>IF($A99="","",MAX(COUNTIF($A$6:$A$185,$A99),COUNTIF($R$6:$R$185,$R99),COUNTIF($W$6:$W$185,$W99)))</x:f>
      </x:c>
      <x:c r="AM99" s="177" t="str">
        <x:f>IF($A99="","",IF(AND($C99&lt;&gt;"",$D99&gt;=1,$E99&lt;&gt;"",$R99&lt;&gt;"",$W99&lt;&gt;"",$I99&gt;=0,$J99&gt;=0,$K99&gt;=0,$L99&gt;=0,$M99&gt;=0,$N99&lt;&gt;"",$O99&gt;0,OR($S99="",AND($T99&lt;&gt;"",COUNTIF($R$6:$R$185,$T99)=1)),OR($M99=0,AND($H99&lt;&gt;"",$H99&lt;&gt;"none"))),1,0))</x:f>
      </x:c>
    </x:row>
    <x:row r="100">
      <x:c r="A100" s="118"/>
      <x:c r="B100" s="118"/>
      <x:c r="C100" s="132"/>
      <x:c r="D100" s="173"/>
      <x:c r="E100" s="118"/>
      <x:c r="F100" s="118"/>
      <x:c r="G100" s="118"/>
      <x:c r="H100" s="118"/>
      <x:c r="I100" s="173"/>
      <x:c r="J100" s="173"/>
      <x:c r="K100" s="173"/>
      <x:c r="L100" s="173"/>
      <x:c r="M100" s="173"/>
      <x:c r="N100" s="183"/>
      <x:c r="O100" s="174"/>
      <x:c r="P100" s="118"/>
      <x:c r="Q100" s="118"/>
      <x:c r="R100" s="118"/>
      <x:c r="S100" s="118"/>
      <x:c r="T100" s="118"/>
      <x:c r="U100" s="118"/>
      <x:c r="V100" s="118"/>
      <x:c r="W100" s="118"/>
      <x:c r="X100" s="184" t="str">
        <x:f>IF($A100="","",IF($AJ100&lt;&gt;1,"",($I100/1000000)*VLOOKUP($G100,'Provider_Rates'!$A$6:$O$20,5,FALSE)+($J100/1000000)*VLOOKUP($G100,'Provider_Rates'!$A$6:$O$20,6,FALSE)+($K100/1000000)*VLOOKUP($G100,'Provider_Rates'!$A$6:$O$20,7,FALSE)+($L100/1000000)*VLOOKUP($G100,'Provider_Rates'!$A$6:$O$20,8,FALSE)))</x:f>
      </x:c>
      <x:c r="Y100" s="184" t="str">
        <x:f>IF($A100="","",IF($M100=0,0,IF(AND($AJ100=1,$H100&lt;&gt;"",$H100&lt;&gt;"none",$H100=VLOOKUP($G100,'Provider_Rates'!$A$6:$O$20,9,FALSE)),$M100*VLOOKUP($G100,'Provider_Rates'!$A$6:$O$20,10,FALSE),0)))</x:f>
      </x:c>
      <x:c r="Z100" s="184" t="str">
        <x:f>IF($A100="","",IF(OR($X100="",$Y100=""),"",$X100+$Y100))</x:f>
      </x:c>
      <x:c r="AA100" s="184" t="str">
        <x:f>IF($A100="","",SUMIFS('Invoice_Allocations'!$D$6:$D$185,'Invoice_Allocations'!$C$6:$C$185,$A100))</x:f>
      </x:c>
      <x:c r="AB100" s="175" t="str">
        <x:f>IF($A100="","",COUNTIF('Invoice_Allocations'!$C$6:$C$185,$A100))</x:f>
      </x:c>
      <x:c r="AC100" s="175" t="str">
        <x:f>IF($A100="","",SUMIFS('Invoice_Allocations'!$J$6:$J$185,'Invoice_Allocations'!$C$6:$C$185,$A100))</x:f>
      </x:c>
      <x:c r="AD100" s="185" t="str">
        <x:f>IF($A100="","",IF($N100="","MISSING_COST_API",IF($AB100=0,"MISSING_INVOICE_ALLOCATION",IF($AB100&gt;1,"DUPLICATE_ALLOCATION",IF($AC100&lt;&gt;1,"INVOICE_NOT_CLOSED","RECONCILED")))))</x:f>
      </x:c>
      <x:c r="AE100" s="175" t="str">
        <x:f>IF($A100="","",IF($AD100="RECONCILED",SUMIFS('Invoice_Allocations'!$N$6:$N$185,'Invoice_Allocations'!$C$6:$C$185,$A100),""))</x:f>
      </x:c>
      <x:c r="AF100" s="186" t="str">
        <x:f>IF($A100="","",IF(OR($AD100&lt;&gt;"RECONCILED",$N100=""),"",IF($N100=0,IF($AA100=0,0,1),ABS($AA100-$N100)/ABS($N100))))</x:f>
      </x:c>
      <x:c r="AG100" s="175" t="str">
        <x:f>IF($A100="","",IF(AND(OR($P100="error",$S100&lt;&gt;""),$E100&lt;&gt;"planned_auxiliary",$E100&lt;&gt;"validation"),1,0))</x:f>
      </x:c>
      <x:c r="AH100" s="175" t="str">
        <x:f>IF($A100="","",IF(AND($AG100=1,$AE100&lt;&gt;""),$AE100,""))</x:f>
      </x:c>
      <x:c r="AI100" s="175" t="str">
        <x:f>IF($A100="","",IF(AND($C100&lt;&gt;"",$AJ100=1,$C100&gt;=VLOOKUP($G100,'Provider_Rates'!$A$6:$O$20,11,FALSE),OR(VLOOKUP($G100,'Provider_Rates'!$A$6:$O$20,12,FALSE)="",$C100&lt;=VLOOKUP($G100,'Provider_Rates'!$A$6:$O$20,12,FALSE))),1,0))</x:f>
      </x:c>
      <x:c r="AJ100" s="175" t="str">
        <x:f>IF($A100="","",IF(COUNTIF('Provider_Rates'!$A$6:$A$20,$G100)=1,1,0))</x:f>
      </x:c>
      <x:c r="AK100" s="175" t="str">
        <x:f>IF($A100="","",IF(COUNTIF('Jobs'!$A$6:$A$65,$B100)=1,1,0))</x:f>
      </x:c>
      <x:c r="AL100" s="175" t="str">
        <x:f>IF($A100="","",MAX(COUNTIF($A$6:$A$185,$A100),COUNTIF($R$6:$R$185,$R100),COUNTIF($W$6:$W$185,$W100)))</x:f>
      </x:c>
      <x:c r="AM100" s="177" t="str">
        <x:f>IF($A100="","",IF(AND($C100&lt;&gt;"",$D100&gt;=1,$E100&lt;&gt;"",$R100&lt;&gt;"",$W100&lt;&gt;"",$I100&gt;=0,$J100&gt;=0,$K100&gt;=0,$L100&gt;=0,$M100&gt;=0,$N100&lt;&gt;"",$O100&gt;0,OR($S100="",AND($T100&lt;&gt;"",COUNTIF($R$6:$R$185,$T100)=1)),OR($M100=0,AND($H100&lt;&gt;"",$H100&lt;&gt;"none"))),1,0))</x:f>
      </x:c>
    </x:row>
    <x:row r="101">
      <x:c r="A101" s="118"/>
      <x:c r="B101" s="118"/>
      <x:c r="C101" s="132"/>
      <x:c r="D101" s="173"/>
      <x:c r="E101" s="118"/>
      <x:c r="F101" s="118"/>
      <x:c r="G101" s="118"/>
      <x:c r="H101" s="118"/>
      <x:c r="I101" s="173"/>
      <x:c r="J101" s="173"/>
      <x:c r="K101" s="173"/>
      <x:c r="L101" s="173"/>
      <x:c r="M101" s="173"/>
      <x:c r="N101" s="183"/>
      <x:c r="O101" s="174"/>
      <x:c r="P101" s="118"/>
      <x:c r="Q101" s="118"/>
      <x:c r="R101" s="118"/>
      <x:c r="S101" s="118"/>
      <x:c r="T101" s="118"/>
      <x:c r="U101" s="118"/>
      <x:c r="V101" s="118"/>
      <x:c r="W101" s="118"/>
      <x:c r="X101" s="184" t="str">
        <x:f>IF($A101="","",IF($AJ101&lt;&gt;1,"",($I101/1000000)*VLOOKUP($G101,'Provider_Rates'!$A$6:$O$20,5,FALSE)+($J101/1000000)*VLOOKUP($G101,'Provider_Rates'!$A$6:$O$20,6,FALSE)+($K101/1000000)*VLOOKUP($G101,'Provider_Rates'!$A$6:$O$20,7,FALSE)+($L101/1000000)*VLOOKUP($G101,'Provider_Rates'!$A$6:$O$20,8,FALSE)))</x:f>
      </x:c>
      <x:c r="Y101" s="184" t="str">
        <x:f>IF($A101="","",IF($M101=0,0,IF(AND($AJ101=1,$H101&lt;&gt;"",$H101&lt;&gt;"none",$H101=VLOOKUP($G101,'Provider_Rates'!$A$6:$O$20,9,FALSE)),$M101*VLOOKUP($G101,'Provider_Rates'!$A$6:$O$20,10,FALSE),0)))</x:f>
      </x:c>
      <x:c r="Z101" s="184" t="str">
        <x:f>IF($A101="","",IF(OR($X101="",$Y101=""),"",$X101+$Y101))</x:f>
      </x:c>
      <x:c r="AA101" s="184" t="str">
        <x:f>IF($A101="","",SUMIFS('Invoice_Allocations'!$D$6:$D$185,'Invoice_Allocations'!$C$6:$C$185,$A101))</x:f>
      </x:c>
      <x:c r="AB101" s="175" t="str">
        <x:f>IF($A101="","",COUNTIF('Invoice_Allocations'!$C$6:$C$185,$A101))</x:f>
      </x:c>
      <x:c r="AC101" s="175" t="str">
        <x:f>IF($A101="","",SUMIFS('Invoice_Allocations'!$J$6:$J$185,'Invoice_Allocations'!$C$6:$C$185,$A101))</x:f>
      </x:c>
      <x:c r="AD101" s="185" t="str">
        <x:f>IF($A101="","",IF($N101="","MISSING_COST_API",IF($AB101=0,"MISSING_INVOICE_ALLOCATION",IF($AB101&gt;1,"DUPLICATE_ALLOCATION",IF($AC101&lt;&gt;1,"INVOICE_NOT_CLOSED","RECONCILED")))))</x:f>
      </x:c>
      <x:c r="AE101" s="175" t="str">
        <x:f>IF($A101="","",IF($AD101="RECONCILED",SUMIFS('Invoice_Allocations'!$N$6:$N$185,'Invoice_Allocations'!$C$6:$C$185,$A101),""))</x:f>
      </x:c>
      <x:c r="AF101" s="186" t="str">
        <x:f>IF($A101="","",IF(OR($AD101&lt;&gt;"RECONCILED",$N101=""),"",IF($N101=0,IF($AA101=0,0,1),ABS($AA101-$N101)/ABS($N101))))</x:f>
      </x:c>
      <x:c r="AG101" s="175" t="str">
        <x:f>IF($A101="","",IF(AND(OR($P101="error",$S101&lt;&gt;""),$E101&lt;&gt;"planned_auxiliary",$E101&lt;&gt;"validation"),1,0))</x:f>
      </x:c>
      <x:c r="AH101" s="175" t="str">
        <x:f>IF($A101="","",IF(AND($AG101=1,$AE101&lt;&gt;""),$AE101,""))</x:f>
      </x:c>
      <x:c r="AI101" s="175" t="str">
        <x:f>IF($A101="","",IF(AND($C101&lt;&gt;"",$AJ101=1,$C101&gt;=VLOOKUP($G101,'Provider_Rates'!$A$6:$O$20,11,FALSE),OR(VLOOKUP($G101,'Provider_Rates'!$A$6:$O$20,12,FALSE)="",$C101&lt;=VLOOKUP($G101,'Provider_Rates'!$A$6:$O$20,12,FALSE))),1,0))</x:f>
      </x:c>
      <x:c r="AJ101" s="175" t="str">
        <x:f>IF($A101="","",IF(COUNTIF('Provider_Rates'!$A$6:$A$20,$G101)=1,1,0))</x:f>
      </x:c>
      <x:c r="AK101" s="175" t="str">
        <x:f>IF($A101="","",IF(COUNTIF('Jobs'!$A$6:$A$65,$B101)=1,1,0))</x:f>
      </x:c>
      <x:c r="AL101" s="175" t="str">
        <x:f>IF($A101="","",MAX(COUNTIF($A$6:$A$185,$A101),COUNTIF($R$6:$R$185,$R101),COUNTIF($W$6:$W$185,$W101)))</x:f>
      </x:c>
      <x:c r="AM101" s="177" t="str">
        <x:f>IF($A101="","",IF(AND($C101&lt;&gt;"",$D101&gt;=1,$E101&lt;&gt;"",$R101&lt;&gt;"",$W101&lt;&gt;"",$I101&gt;=0,$J101&gt;=0,$K101&gt;=0,$L101&gt;=0,$M101&gt;=0,$N101&lt;&gt;"",$O101&gt;0,OR($S101="",AND($T101&lt;&gt;"",COUNTIF($R$6:$R$185,$T101)=1)),OR($M101=0,AND($H101&lt;&gt;"",$H101&lt;&gt;"none"))),1,0))</x:f>
      </x:c>
    </x:row>
    <x:row r="102">
      <x:c r="A102" s="118"/>
      <x:c r="B102" s="118"/>
      <x:c r="C102" s="132"/>
      <x:c r="D102" s="173"/>
      <x:c r="E102" s="118"/>
      <x:c r="F102" s="118"/>
      <x:c r="G102" s="118"/>
      <x:c r="H102" s="118"/>
      <x:c r="I102" s="173"/>
      <x:c r="J102" s="173"/>
      <x:c r="K102" s="173"/>
      <x:c r="L102" s="173"/>
      <x:c r="M102" s="173"/>
      <x:c r="N102" s="183"/>
      <x:c r="O102" s="174"/>
      <x:c r="P102" s="118"/>
      <x:c r="Q102" s="118"/>
      <x:c r="R102" s="118"/>
      <x:c r="S102" s="118"/>
      <x:c r="T102" s="118"/>
      <x:c r="U102" s="118"/>
      <x:c r="V102" s="118"/>
      <x:c r="W102" s="118"/>
      <x:c r="X102" s="184" t="str">
        <x:f>IF($A102="","",IF($AJ102&lt;&gt;1,"",($I102/1000000)*VLOOKUP($G102,'Provider_Rates'!$A$6:$O$20,5,FALSE)+($J102/1000000)*VLOOKUP($G102,'Provider_Rates'!$A$6:$O$20,6,FALSE)+($K102/1000000)*VLOOKUP($G102,'Provider_Rates'!$A$6:$O$20,7,FALSE)+($L102/1000000)*VLOOKUP($G102,'Provider_Rates'!$A$6:$O$20,8,FALSE)))</x:f>
      </x:c>
      <x:c r="Y102" s="184" t="str">
        <x:f>IF($A102="","",IF($M102=0,0,IF(AND($AJ102=1,$H102&lt;&gt;"",$H102&lt;&gt;"none",$H102=VLOOKUP($G102,'Provider_Rates'!$A$6:$O$20,9,FALSE)),$M102*VLOOKUP($G102,'Provider_Rates'!$A$6:$O$20,10,FALSE),0)))</x:f>
      </x:c>
      <x:c r="Z102" s="184" t="str">
        <x:f>IF($A102="","",IF(OR($X102="",$Y102=""),"",$X102+$Y102))</x:f>
      </x:c>
      <x:c r="AA102" s="184" t="str">
        <x:f>IF($A102="","",SUMIFS('Invoice_Allocations'!$D$6:$D$185,'Invoice_Allocations'!$C$6:$C$185,$A102))</x:f>
      </x:c>
      <x:c r="AB102" s="175" t="str">
        <x:f>IF($A102="","",COUNTIF('Invoice_Allocations'!$C$6:$C$185,$A102))</x:f>
      </x:c>
      <x:c r="AC102" s="175" t="str">
        <x:f>IF($A102="","",SUMIFS('Invoice_Allocations'!$J$6:$J$185,'Invoice_Allocations'!$C$6:$C$185,$A102))</x:f>
      </x:c>
      <x:c r="AD102" s="185" t="str">
        <x:f>IF($A102="","",IF($N102="","MISSING_COST_API",IF($AB102=0,"MISSING_INVOICE_ALLOCATION",IF($AB102&gt;1,"DUPLICATE_ALLOCATION",IF($AC102&lt;&gt;1,"INVOICE_NOT_CLOSED","RECONCILED")))))</x:f>
      </x:c>
      <x:c r="AE102" s="175" t="str">
        <x:f>IF($A102="","",IF($AD102="RECONCILED",SUMIFS('Invoice_Allocations'!$N$6:$N$185,'Invoice_Allocations'!$C$6:$C$185,$A102),""))</x:f>
      </x:c>
      <x:c r="AF102" s="186" t="str">
        <x:f>IF($A102="","",IF(OR($AD102&lt;&gt;"RECONCILED",$N102=""),"",IF($N102=0,IF($AA102=0,0,1),ABS($AA102-$N102)/ABS($N102))))</x:f>
      </x:c>
      <x:c r="AG102" s="175" t="str">
        <x:f>IF($A102="","",IF(AND(OR($P102="error",$S102&lt;&gt;""),$E102&lt;&gt;"planned_auxiliary",$E102&lt;&gt;"validation"),1,0))</x:f>
      </x:c>
      <x:c r="AH102" s="175" t="str">
        <x:f>IF($A102="","",IF(AND($AG102=1,$AE102&lt;&gt;""),$AE102,""))</x:f>
      </x:c>
      <x:c r="AI102" s="175" t="str">
        <x:f>IF($A102="","",IF(AND($C102&lt;&gt;"",$AJ102=1,$C102&gt;=VLOOKUP($G102,'Provider_Rates'!$A$6:$O$20,11,FALSE),OR(VLOOKUP($G102,'Provider_Rates'!$A$6:$O$20,12,FALSE)="",$C102&lt;=VLOOKUP($G102,'Provider_Rates'!$A$6:$O$20,12,FALSE))),1,0))</x:f>
      </x:c>
      <x:c r="AJ102" s="175" t="str">
        <x:f>IF($A102="","",IF(COUNTIF('Provider_Rates'!$A$6:$A$20,$G102)=1,1,0))</x:f>
      </x:c>
      <x:c r="AK102" s="175" t="str">
        <x:f>IF($A102="","",IF(COUNTIF('Jobs'!$A$6:$A$65,$B102)=1,1,0))</x:f>
      </x:c>
      <x:c r="AL102" s="175" t="str">
        <x:f>IF($A102="","",MAX(COUNTIF($A$6:$A$185,$A102),COUNTIF($R$6:$R$185,$R102),COUNTIF($W$6:$W$185,$W102)))</x:f>
      </x:c>
      <x:c r="AM102" s="177" t="str">
        <x:f>IF($A102="","",IF(AND($C102&lt;&gt;"",$D102&gt;=1,$E102&lt;&gt;"",$R102&lt;&gt;"",$W102&lt;&gt;"",$I102&gt;=0,$J102&gt;=0,$K102&gt;=0,$L102&gt;=0,$M102&gt;=0,$N102&lt;&gt;"",$O102&gt;0,OR($S102="",AND($T102&lt;&gt;"",COUNTIF($R$6:$R$185,$T102)=1)),OR($M102=0,AND($H102&lt;&gt;"",$H102&lt;&gt;"none"))),1,0))</x:f>
      </x:c>
    </x:row>
    <x:row r="103">
      <x:c r="A103" s="118"/>
      <x:c r="B103" s="118"/>
      <x:c r="C103" s="132"/>
      <x:c r="D103" s="173"/>
      <x:c r="E103" s="118"/>
      <x:c r="F103" s="118"/>
      <x:c r="G103" s="118"/>
      <x:c r="H103" s="118"/>
      <x:c r="I103" s="173"/>
      <x:c r="J103" s="173"/>
      <x:c r="K103" s="173"/>
      <x:c r="L103" s="173"/>
      <x:c r="M103" s="173"/>
      <x:c r="N103" s="183"/>
      <x:c r="O103" s="174"/>
      <x:c r="P103" s="118"/>
      <x:c r="Q103" s="118"/>
      <x:c r="R103" s="118"/>
      <x:c r="S103" s="118"/>
      <x:c r="T103" s="118"/>
      <x:c r="U103" s="118"/>
      <x:c r="V103" s="118"/>
      <x:c r="W103" s="118"/>
      <x:c r="X103" s="184" t="str">
        <x:f>IF($A103="","",IF($AJ103&lt;&gt;1,"",($I103/1000000)*VLOOKUP($G103,'Provider_Rates'!$A$6:$O$20,5,FALSE)+($J103/1000000)*VLOOKUP($G103,'Provider_Rates'!$A$6:$O$20,6,FALSE)+($K103/1000000)*VLOOKUP($G103,'Provider_Rates'!$A$6:$O$20,7,FALSE)+($L103/1000000)*VLOOKUP($G103,'Provider_Rates'!$A$6:$O$20,8,FALSE)))</x:f>
      </x:c>
      <x:c r="Y103" s="184" t="str">
        <x:f>IF($A103="","",IF($M103=0,0,IF(AND($AJ103=1,$H103&lt;&gt;"",$H103&lt;&gt;"none",$H103=VLOOKUP($G103,'Provider_Rates'!$A$6:$O$20,9,FALSE)),$M103*VLOOKUP($G103,'Provider_Rates'!$A$6:$O$20,10,FALSE),0)))</x:f>
      </x:c>
      <x:c r="Z103" s="184" t="str">
        <x:f>IF($A103="","",IF(OR($X103="",$Y103=""),"",$X103+$Y103))</x:f>
      </x:c>
      <x:c r="AA103" s="184" t="str">
        <x:f>IF($A103="","",SUMIFS('Invoice_Allocations'!$D$6:$D$185,'Invoice_Allocations'!$C$6:$C$185,$A103))</x:f>
      </x:c>
      <x:c r="AB103" s="175" t="str">
        <x:f>IF($A103="","",COUNTIF('Invoice_Allocations'!$C$6:$C$185,$A103))</x:f>
      </x:c>
      <x:c r="AC103" s="175" t="str">
        <x:f>IF($A103="","",SUMIFS('Invoice_Allocations'!$J$6:$J$185,'Invoice_Allocations'!$C$6:$C$185,$A103))</x:f>
      </x:c>
      <x:c r="AD103" s="185" t="str">
        <x:f>IF($A103="","",IF($N103="","MISSING_COST_API",IF($AB103=0,"MISSING_INVOICE_ALLOCATION",IF($AB103&gt;1,"DUPLICATE_ALLOCATION",IF($AC103&lt;&gt;1,"INVOICE_NOT_CLOSED","RECONCILED")))))</x:f>
      </x:c>
      <x:c r="AE103" s="175" t="str">
        <x:f>IF($A103="","",IF($AD103="RECONCILED",SUMIFS('Invoice_Allocations'!$N$6:$N$185,'Invoice_Allocations'!$C$6:$C$185,$A103),""))</x:f>
      </x:c>
      <x:c r="AF103" s="186" t="str">
        <x:f>IF($A103="","",IF(OR($AD103&lt;&gt;"RECONCILED",$N103=""),"",IF($N103=0,IF($AA103=0,0,1),ABS($AA103-$N103)/ABS($N103))))</x:f>
      </x:c>
      <x:c r="AG103" s="175" t="str">
        <x:f>IF($A103="","",IF(AND(OR($P103="error",$S103&lt;&gt;""),$E103&lt;&gt;"planned_auxiliary",$E103&lt;&gt;"validation"),1,0))</x:f>
      </x:c>
      <x:c r="AH103" s="175" t="str">
        <x:f>IF($A103="","",IF(AND($AG103=1,$AE103&lt;&gt;""),$AE103,""))</x:f>
      </x:c>
      <x:c r="AI103" s="175" t="str">
        <x:f>IF($A103="","",IF(AND($C103&lt;&gt;"",$AJ103=1,$C103&gt;=VLOOKUP($G103,'Provider_Rates'!$A$6:$O$20,11,FALSE),OR(VLOOKUP($G103,'Provider_Rates'!$A$6:$O$20,12,FALSE)="",$C103&lt;=VLOOKUP($G103,'Provider_Rates'!$A$6:$O$20,12,FALSE))),1,0))</x:f>
      </x:c>
      <x:c r="AJ103" s="175" t="str">
        <x:f>IF($A103="","",IF(COUNTIF('Provider_Rates'!$A$6:$A$20,$G103)=1,1,0))</x:f>
      </x:c>
      <x:c r="AK103" s="175" t="str">
        <x:f>IF($A103="","",IF(COUNTIF('Jobs'!$A$6:$A$65,$B103)=1,1,0))</x:f>
      </x:c>
      <x:c r="AL103" s="175" t="str">
        <x:f>IF($A103="","",MAX(COUNTIF($A$6:$A$185,$A103),COUNTIF($R$6:$R$185,$R103),COUNTIF($W$6:$W$185,$W103)))</x:f>
      </x:c>
      <x:c r="AM103" s="177" t="str">
        <x:f>IF($A103="","",IF(AND($C103&lt;&gt;"",$D103&gt;=1,$E103&lt;&gt;"",$R103&lt;&gt;"",$W103&lt;&gt;"",$I103&gt;=0,$J103&gt;=0,$K103&gt;=0,$L103&gt;=0,$M103&gt;=0,$N103&lt;&gt;"",$O103&gt;0,OR($S103="",AND($T103&lt;&gt;"",COUNTIF($R$6:$R$185,$T103)=1)),OR($M103=0,AND($H103&lt;&gt;"",$H103&lt;&gt;"none"))),1,0))</x:f>
      </x:c>
    </x:row>
    <x:row r="104">
      <x:c r="A104" s="118"/>
      <x:c r="B104" s="118"/>
      <x:c r="C104" s="132"/>
      <x:c r="D104" s="173"/>
      <x:c r="E104" s="118"/>
      <x:c r="F104" s="118"/>
      <x:c r="G104" s="118"/>
      <x:c r="H104" s="118"/>
      <x:c r="I104" s="173"/>
      <x:c r="J104" s="173"/>
      <x:c r="K104" s="173"/>
      <x:c r="L104" s="173"/>
      <x:c r="M104" s="173"/>
      <x:c r="N104" s="183"/>
      <x:c r="O104" s="174"/>
      <x:c r="P104" s="118"/>
      <x:c r="Q104" s="118"/>
      <x:c r="R104" s="118"/>
      <x:c r="S104" s="118"/>
      <x:c r="T104" s="118"/>
      <x:c r="U104" s="118"/>
      <x:c r="V104" s="118"/>
      <x:c r="W104" s="118"/>
      <x:c r="X104" s="184" t="str">
        <x:f>IF($A104="","",IF($AJ104&lt;&gt;1,"",($I104/1000000)*VLOOKUP($G104,'Provider_Rates'!$A$6:$O$20,5,FALSE)+($J104/1000000)*VLOOKUP($G104,'Provider_Rates'!$A$6:$O$20,6,FALSE)+($K104/1000000)*VLOOKUP($G104,'Provider_Rates'!$A$6:$O$20,7,FALSE)+($L104/1000000)*VLOOKUP($G104,'Provider_Rates'!$A$6:$O$20,8,FALSE)))</x:f>
      </x:c>
      <x:c r="Y104" s="184" t="str">
        <x:f>IF($A104="","",IF($M104=0,0,IF(AND($AJ104=1,$H104&lt;&gt;"",$H104&lt;&gt;"none",$H104=VLOOKUP($G104,'Provider_Rates'!$A$6:$O$20,9,FALSE)),$M104*VLOOKUP($G104,'Provider_Rates'!$A$6:$O$20,10,FALSE),0)))</x:f>
      </x:c>
      <x:c r="Z104" s="184" t="str">
        <x:f>IF($A104="","",IF(OR($X104="",$Y104=""),"",$X104+$Y104))</x:f>
      </x:c>
      <x:c r="AA104" s="184" t="str">
        <x:f>IF($A104="","",SUMIFS('Invoice_Allocations'!$D$6:$D$185,'Invoice_Allocations'!$C$6:$C$185,$A104))</x:f>
      </x:c>
      <x:c r="AB104" s="175" t="str">
        <x:f>IF($A104="","",COUNTIF('Invoice_Allocations'!$C$6:$C$185,$A104))</x:f>
      </x:c>
      <x:c r="AC104" s="175" t="str">
        <x:f>IF($A104="","",SUMIFS('Invoice_Allocations'!$J$6:$J$185,'Invoice_Allocations'!$C$6:$C$185,$A104))</x:f>
      </x:c>
      <x:c r="AD104" s="185" t="str">
        <x:f>IF($A104="","",IF($N104="","MISSING_COST_API",IF($AB104=0,"MISSING_INVOICE_ALLOCATION",IF($AB104&gt;1,"DUPLICATE_ALLOCATION",IF($AC104&lt;&gt;1,"INVOICE_NOT_CLOSED","RECONCILED")))))</x:f>
      </x:c>
      <x:c r="AE104" s="175" t="str">
        <x:f>IF($A104="","",IF($AD104="RECONCILED",SUMIFS('Invoice_Allocations'!$N$6:$N$185,'Invoice_Allocations'!$C$6:$C$185,$A104),""))</x:f>
      </x:c>
      <x:c r="AF104" s="186" t="str">
        <x:f>IF($A104="","",IF(OR($AD104&lt;&gt;"RECONCILED",$N104=""),"",IF($N104=0,IF($AA104=0,0,1),ABS($AA104-$N104)/ABS($N104))))</x:f>
      </x:c>
      <x:c r="AG104" s="175" t="str">
        <x:f>IF($A104="","",IF(AND(OR($P104="error",$S104&lt;&gt;""),$E104&lt;&gt;"planned_auxiliary",$E104&lt;&gt;"validation"),1,0))</x:f>
      </x:c>
      <x:c r="AH104" s="175" t="str">
        <x:f>IF($A104="","",IF(AND($AG104=1,$AE104&lt;&gt;""),$AE104,""))</x:f>
      </x:c>
      <x:c r="AI104" s="175" t="str">
        <x:f>IF($A104="","",IF(AND($C104&lt;&gt;"",$AJ104=1,$C104&gt;=VLOOKUP($G104,'Provider_Rates'!$A$6:$O$20,11,FALSE),OR(VLOOKUP($G104,'Provider_Rates'!$A$6:$O$20,12,FALSE)="",$C104&lt;=VLOOKUP($G104,'Provider_Rates'!$A$6:$O$20,12,FALSE))),1,0))</x:f>
      </x:c>
      <x:c r="AJ104" s="175" t="str">
        <x:f>IF($A104="","",IF(COUNTIF('Provider_Rates'!$A$6:$A$20,$G104)=1,1,0))</x:f>
      </x:c>
      <x:c r="AK104" s="175" t="str">
        <x:f>IF($A104="","",IF(COUNTIF('Jobs'!$A$6:$A$65,$B104)=1,1,0))</x:f>
      </x:c>
      <x:c r="AL104" s="175" t="str">
        <x:f>IF($A104="","",MAX(COUNTIF($A$6:$A$185,$A104),COUNTIF($R$6:$R$185,$R104),COUNTIF($W$6:$W$185,$W104)))</x:f>
      </x:c>
      <x:c r="AM104" s="177" t="str">
        <x:f>IF($A104="","",IF(AND($C104&lt;&gt;"",$D104&gt;=1,$E104&lt;&gt;"",$R104&lt;&gt;"",$W104&lt;&gt;"",$I104&gt;=0,$J104&gt;=0,$K104&gt;=0,$L104&gt;=0,$M104&gt;=0,$N104&lt;&gt;"",$O104&gt;0,OR($S104="",AND($T104&lt;&gt;"",COUNTIF($R$6:$R$185,$T104)=1)),OR($M104=0,AND($H104&lt;&gt;"",$H104&lt;&gt;"none"))),1,0))</x:f>
      </x:c>
    </x:row>
    <x:row r="105">
      <x:c r="A105" s="118"/>
      <x:c r="B105" s="118"/>
      <x:c r="C105" s="132"/>
      <x:c r="D105" s="173"/>
      <x:c r="E105" s="118"/>
      <x:c r="F105" s="118"/>
      <x:c r="G105" s="118"/>
      <x:c r="H105" s="118"/>
      <x:c r="I105" s="173"/>
      <x:c r="J105" s="173"/>
      <x:c r="K105" s="173"/>
      <x:c r="L105" s="173"/>
      <x:c r="M105" s="173"/>
      <x:c r="N105" s="183"/>
      <x:c r="O105" s="174"/>
      <x:c r="P105" s="118"/>
      <x:c r="Q105" s="118"/>
      <x:c r="R105" s="118"/>
      <x:c r="S105" s="118"/>
      <x:c r="T105" s="118"/>
      <x:c r="U105" s="118"/>
      <x:c r="V105" s="118"/>
      <x:c r="W105" s="118"/>
      <x:c r="X105" s="184" t="str">
        <x:f>IF($A105="","",IF($AJ105&lt;&gt;1,"",($I105/1000000)*VLOOKUP($G105,'Provider_Rates'!$A$6:$O$20,5,FALSE)+($J105/1000000)*VLOOKUP($G105,'Provider_Rates'!$A$6:$O$20,6,FALSE)+($K105/1000000)*VLOOKUP($G105,'Provider_Rates'!$A$6:$O$20,7,FALSE)+($L105/1000000)*VLOOKUP($G105,'Provider_Rates'!$A$6:$O$20,8,FALSE)))</x:f>
      </x:c>
      <x:c r="Y105" s="184" t="str">
        <x:f>IF($A105="","",IF($M105=0,0,IF(AND($AJ105=1,$H105&lt;&gt;"",$H105&lt;&gt;"none",$H105=VLOOKUP($G105,'Provider_Rates'!$A$6:$O$20,9,FALSE)),$M105*VLOOKUP($G105,'Provider_Rates'!$A$6:$O$20,10,FALSE),0)))</x:f>
      </x:c>
      <x:c r="Z105" s="184" t="str">
        <x:f>IF($A105="","",IF(OR($X105="",$Y105=""),"",$X105+$Y105))</x:f>
      </x:c>
      <x:c r="AA105" s="184" t="str">
        <x:f>IF($A105="","",SUMIFS('Invoice_Allocations'!$D$6:$D$185,'Invoice_Allocations'!$C$6:$C$185,$A105))</x:f>
      </x:c>
      <x:c r="AB105" s="175" t="str">
        <x:f>IF($A105="","",COUNTIF('Invoice_Allocations'!$C$6:$C$185,$A105))</x:f>
      </x:c>
      <x:c r="AC105" s="175" t="str">
        <x:f>IF($A105="","",SUMIFS('Invoice_Allocations'!$J$6:$J$185,'Invoice_Allocations'!$C$6:$C$185,$A105))</x:f>
      </x:c>
      <x:c r="AD105" s="185" t="str">
        <x:f>IF($A105="","",IF($N105="","MISSING_COST_API",IF($AB105=0,"MISSING_INVOICE_ALLOCATION",IF($AB105&gt;1,"DUPLICATE_ALLOCATION",IF($AC105&lt;&gt;1,"INVOICE_NOT_CLOSED","RECONCILED")))))</x:f>
      </x:c>
      <x:c r="AE105" s="175" t="str">
        <x:f>IF($A105="","",IF($AD105="RECONCILED",SUMIFS('Invoice_Allocations'!$N$6:$N$185,'Invoice_Allocations'!$C$6:$C$185,$A105),""))</x:f>
      </x:c>
      <x:c r="AF105" s="186" t="str">
        <x:f>IF($A105="","",IF(OR($AD105&lt;&gt;"RECONCILED",$N105=""),"",IF($N105=0,IF($AA105=0,0,1),ABS($AA105-$N105)/ABS($N105))))</x:f>
      </x:c>
      <x:c r="AG105" s="175" t="str">
        <x:f>IF($A105="","",IF(AND(OR($P105="error",$S105&lt;&gt;""),$E105&lt;&gt;"planned_auxiliary",$E105&lt;&gt;"validation"),1,0))</x:f>
      </x:c>
      <x:c r="AH105" s="175" t="str">
        <x:f>IF($A105="","",IF(AND($AG105=1,$AE105&lt;&gt;""),$AE105,""))</x:f>
      </x:c>
      <x:c r="AI105" s="175" t="str">
        <x:f>IF($A105="","",IF(AND($C105&lt;&gt;"",$AJ105=1,$C105&gt;=VLOOKUP($G105,'Provider_Rates'!$A$6:$O$20,11,FALSE),OR(VLOOKUP($G105,'Provider_Rates'!$A$6:$O$20,12,FALSE)="",$C105&lt;=VLOOKUP($G105,'Provider_Rates'!$A$6:$O$20,12,FALSE))),1,0))</x:f>
      </x:c>
      <x:c r="AJ105" s="175" t="str">
        <x:f>IF($A105="","",IF(COUNTIF('Provider_Rates'!$A$6:$A$20,$G105)=1,1,0))</x:f>
      </x:c>
      <x:c r="AK105" s="175" t="str">
        <x:f>IF($A105="","",IF(COUNTIF('Jobs'!$A$6:$A$65,$B105)=1,1,0))</x:f>
      </x:c>
      <x:c r="AL105" s="175" t="str">
        <x:f>IF($A105="","",MAX(COUNTIF($A$6:$A$185,$A105),COUNTIF($R$6:$R$185,$R105),COUNTIF($W$6:$W$185,$W105)))</x:f>
      </x:c>
      <x:c r="AM105" s="177" t="str">
        <x:f>IF($A105="","",IF(AND($C105&lt;&gt;"",$D105&gt;=1,$E105&lt;&gt;"",$R105&lt;&gt;"",$W105&lt;&gt;"",$I105&gt;=0,$J105&gt;=0,$K105&gt;=0,$L105&gt;=0,$M105&gt;=0,$N105&lt;&gt;"",$O105&gt;0,OR($S105="",AND($T105&lt;&gt;"",COUNTIF($R$6:$R$185,$T105)=1)),OR($M105=0,AND($H105&lt;&gt;"",$H105&lt;&gt;"none"))),1,0))</x:f>
      </x:c>
    </x:row>
    <x:row r="106">
      <x:c r="A106" s="118"/>
      <x:c r="B106" s="118"/>
      <x:c r="C106" s="132"/>
      <x:c r="D106" s="173"/>
      <x:c r="E106" s="118"/>
      <x:c r="F106" s="118"/>
      <x:c r="G106" s="118"/>
      <x:c r="H106" s="118"/>
      <x:c r="I106" s="173"/>
      <x:c r="J106" s="173"/>
      <x:c r="K106" s="173"/>
      <x:c r="L106" s="173"/>
      <x:c r="M106" s="173"/>
      <x:c r="N106" s="183"/>
      <x:c r="O106" s="174"/>
      <x:c r="P106" s="118"/>
      <x:c r="Q106" s="118"/>
      <x:c r="R106" s="118"/>
      <x:c r="S106" s="118"/>
      <x:c r="T106" s="118"/>
      <x:c r="U106" s="118"/>
      <x:c r="V106" s="118"/>
      <x:c r="W106" s="118"/>
      <x:c r="X106" s="184" t="str">
        <x:f>IF($A106="","",IF($AJ106&lt;&gt;1,"",($I106/1000000)*VLOOKUP($G106,'Provider_Rates'!$A$6:$O$20,5,FALSE)+($J106/1000000)*VLOOKUP($G106,'Provider_Rates'!$A$6:$O$20,6,FALSE)+($K106/1000000)*VLOOKUP($G106,'Provider_Rates'!$A$6:$O$20,7,FALSE)+($L106/1000000)*VLOOKUP($G106,'Provider_Rates'!$A$6:$O$20,8,FALSE)))</x:f>
      </x:c>
      <x:c r="Y106" s="184" t="str">
        <x:f>IF($A106="","",IF($M106=0,0,IF(AND($AJ106=1,$H106&lt;&gt;"",$H106&lt;&gt;"none",$H106=VLOOKUP($G106,'Provider_Rates'!$A$6:$O$20,9,FALSE)),$M106*VLOOKUP($G106,'Provider_Rates'!$A$6:$O$20,10,FALSE),0)))</x:f>
      </x:c>
      <x:c r="Z106" s="184" t="str">
        <x:f>IF($A106="","",IF(OR($X106="",$Y106=""),"",$X106+$Y106))</x:f>
      </x:c>
      <x:c r="AA106" s="184" t="str">
        <x:f>IF($A106="","",SUMIFS('Invoice_Allocations'!$D$6:$D$185,'Invoice_Allocations'!$C$6:$C$185,$A106))</x:f>
      </x:c>
      <x:c r="AB106" s="175" t="str">
        <x:f>IF($A106="","",COUNTIF('Invoice_Allocations'!$C$6:$C$185,$A106))</x:f>
      </x:c>
      <x:c r="AC106" s="175" t="str">
        <x:f>IF($A106="","",SUMIFS('Invoice_Allocations'!$J$6:$J$185,'Invoice_Allocations'!$C$6:$C$185,$A106))</x:f>
      </x:c>
      <x:c r="AD106" s="185" t="str">
        <x:f>IF($A106="","",IF($N106="","MISSING_COST_API",IF($AB106=0,"MISSING_INVOICE_ALLOCATION",IF($AB106&gt;1,"DUPLICATE_ALLOCATION",IF($AC106&lt;&gt;1,"INVOICE_NOT_CLOSED","RECONCILED")))))</x:f>
      </x:c>
      <x:c r="AE106" s="175" t="str">
        <x:f>IF($A106="","",IF($AD106="RECONCILED",SUMIFS('Invoice_Allocations'!$N$6:$N$185,'Invoice_Allocations'!$C$6:$C$185,$A106),""))</x:f>
      </x:c>
      <x:c r="AF106" s="186" t="str">
        <x:f>IF($A106="","",IF(OR($AD106&lt;&gt;"RECONCILED",$N106=""),"",IF($N106=0,IF($AA106=0,0,1),ABS($AA106-$N106)/ABS($N106))))</x:f>
      </x:c>
      <x:c r="AG106" s="175" t="str">
        <x:f>IF($A106="","",IF(AND(OR($P106="error",$S106&lt;&gt;""),$E106&lt;&gt;"planned_auxiliary",$E106&lt;&gt;"validation"),1,0))</x:f>
      </x:c>
      <x:c r="AH106" s="175" t="str">
        <x:f>IF($A106="","",IF(AND($AG106=1,$AE106&lt;&gt;""),$AE106,""))</x:f>
      </x:c>
      <x:c r="AI106" s="175" t="str">
        <x:f>IF($A106="","",IF(AND($C106&lt;&gt;"",$AJ106=1,$C106&gt;=VLOOKUP($G106,'Provider_Rates'!$A$6:$O$20,11,FALSE),OR(VLOOKUP($G106,'Provider_Rates'!$A$6:$O$20,12,FALSE)="",$C106&lt;=VLOOKUP($G106,'Provider_Rates'!$A$6:$O$20,12,FALSE))),1,0))</x:f>
      </x:c>
      <x:c r="AJ106" s="175" t="str">
        <x:f>IF($A106="","",IF(COUNTIF('Provider_Rates'!$A$6:$A$20,$G106)=1,1,0))</x:f>
      </x:c>
      <x:c r="AK106" s="175" t="str">
        <x:f>IF($A106="","",IF(COUNTIF('Jobs'!$A$6:$A$65,$B106)=1,1,0))</x:f>
      </x:c>
      <x:c r="AL106" s="175" t="str">
        <x:f>IF($A106="","",MAX(COUNTIF($A$6:$A$185,$A106),COUNTIF($R$6:$R$185,$R106),COUNTIF($W$6:$W$185,$W106)))</x:f>
      </x:c>
      <x:c r="AM106" s="177" t="str">
        <x:f>IF($A106="","",IF(AND($C106&lt;&gt;"",$D106&gt;=1,$E106&lt;&gt;"",$R106&lt;&gt;"",$W106&lt;&gt;"",$I106&gt;=0,$J106&gt;=0,$K106&gt;=0,$L106&gt;=0,$M106&gt;=0,$N106&lt;&gt;"",$O106&gt;0,OR($S106="",AND($T106&lt;&gt;"",COUNTIF($R$6:$R$185,$T106)=1)),OR($M106=0,AND($H106&lt;&gt;"",$H106&lt;&gt;"none"))),1,0))</x:f>
      </x:c>
    </x:row>
    <x:row r="107">
      <x:c r="A107" s="118"/>
      <x:c r="B107" s="118"/>
      <x:c r="C107" s="132"/>
      <x:c r="D107" s="173"/>
      <x:c r="E107" s="118"/>
      <x:c r="F107" s="118"/>
      <x:c r="G107" s="118"/>
      <x:c r="H107" s="118"/>
      <x:c r="I107" s="173"/>
      <x:c r="J107" s="173"/>
      <x:c r="K107" s="173"/>
      <x:c r="L107" s="173"/>
      <x:c r="M107" s="173"/>
      <x:c r="N107" s="183"/>
      <x:c r="O107" s="174"/>
      <x:c r="P107" s="118"/>
      <x:c r="Q107" s="118"/>
      <x:c r="R107" s="118"/>
      <x:c r="S107" s="118"/>
      <x:c r="T107" s="118"/>
      <x:c r="U107" s="118"/>
      <x:c r="V107" s="118"/>
      <x:c r="W107" s="118"/>
      <x:c r="X107" s="184" t="str">
        <x:f>IF($A107="","",IF($AJ107&lt;&gt;1,"",($I107/1000000)*VLOOKUP($G107,'Provider_Rates'!$A$6:$O$20,5,FALSE)+($J107/1000000)*VLOOKUP($G107,'Provider_Rates'!$A$6:$O$20,6,FALSE)+($K107/1000000)*VLOOKUP($G107,'Provider_Rates'!$A$6:$O$20,7,FALSE)+($L107/1000000)*VLOOKUP($G107,'Provider_Rates'!$A$6:$O$20,8,FALSE)))</x:f>
      </x:c>
      <x:c r="Y107" s="184" t="str">
        <x:f>IF($A107="","",IF($M107=0,0,IF(AND($AJ107=1,$H107&lt;&gt;"",$H107&lt;&gt;"none",$H107=VLOOKUP($G107,'Provider_Rates'!$A$6:$O$20,9,FALSE)),$M107*VLOOKUP($G107,'Provider_Rates'!$A$6:$O$20,10,FALSE),0)))</x:f>
      </x:c>
      <x:c r="Z107" s="184" t="str">
        <x:f>IF($A107="","",IF(OR($X107="",$Y107=""),"",$X107+$Y107))</x:f>
      </x:c>
      <x:c r="AA107" s="184" t="str">
        <x:f>IF($A107="","",SUMIFS('Invoice_Allocations'!$D$6:$D$185,'Invoice_Allocations'!$C$6:$C$185,$A107))</x:f>
      </x:c>
      <x:c r="AB107" s="175" t="str">
        <x:f>IF($A107="","",COUNTIF('Invoice_Allocations'!$C$6:$C$185,$A107))</x:f>
      </x:c>
      <x:c r="AC107" s="175" t="str">
        <x:f>IF($A107="","",SUMIFS('Invoice_Allocations'!$J$6:$J$185,'Invoice_Allocations'!$C$6:$C$185,$A107))</x:f>
      </x:c>
      <x:c r="AD107" s="185" t="str">
        <x:f>IF($A107="","",IF($N107="","MISSING_COST_API",IF($AB107=0,"MISSING_INVOICE_ALLOCATION",IF($AB107&gt;1,"DUPLICATE_ALLOCATION",IF($AC107&lt;&gt;1,"INVOICE_NOT_CLOSED","RECONCILED")))))</x:f>
      </x:c>
      <x:c r="AE107" s="175" t="str">
        <x:f>IF($A107="","",IF($AD107="RECONCILED",SUMIFS('Invoice_Allocations'!$N$6:$N$185,'Invoice_Allocations'!$C$6:$C$185,$A107),""))</x:f>
      </x:c>
      <x:c r="AF107" s="186" t="str">
        <x:f>IF($A107="","",IF(OR($AD107&lt;&gt;"RECONCILED",$N107=""),"",IF($N107=0,IF($AA107=0,0,1),ABS($AA107-$N107)/ABS($N107))))</x:f>
      </x:c>
      <x:c r="AG107" s="175" t="str">
        <x:f>IF($A107="","",IF(AND(OR($P107="error",$S107&lt;&gt;""),$E107&lt;&gt;"planned_auxiliary",$E107&lt;&gt;"validation"),1,0))</x:f>
      </x:c>
      <x:c r="AH107" s="175" t="str">
        <x:f>IF($A107="","",IF(AND($AG107=1,$AE107&lt;&gt;""),$AE107,""))</x:f>
      </x:c>
      <x:c r="AI107" s="175" t="str">
        <x:f>IF($A107="","",IF(AND($C107&lt;&gt;"",$AJ107=1,$C107&gt;=VLOOKUP($G107,'Provider_Rates'!$A$6:$O$20,11,FALSE),OR(VLOOKUP($G107,'Provider_Rates'!$A$6:$O$20,12,FALSE)="",$C107&lt;=VLOOKUP($G107,'Provider_Rates'!$A$6:$O$20,12,FALSE))),1,0))</x:f>
      </x:c>
      <x:c r="AJ107" s="175" t="str">
        <x:f>IF($A107="","",IF(COUNTIF('Provider_Rates'!$A$6:$A$20,$G107)=1,1,0))</x:f>
      </x:c>
      <x:c r="AK107" s="175" t="str">
        <x:f>IF($A107="","",IF(COUNTIF('Jobs'!$A$6:$A$65,$B107)=1,1,0))</x:f>
      </x:c>
      <x:c r="AL107" s="175" t="str">
        <x:f>IF($A107="","",MAX(COUNTIF($A$6:$A$185,$A107),COUNTIF($R$6:$R$185,$R107),COUNTIF($W$6:$W$185,$W107)))</x:f>
      </x:c>
      <x:c r="AM107" s="177" t="str">
        <x:f>IF($A107="","",IF(AND($C107&lt;&gt;"",$D107&gt;=1,$E107&lt;&gt;"",$R107&lt;&gt;"",$W107&lt;&gt;"",$I107&gt;=0,$J107&gt;=0,$K107&gt;=0,$L107&gt;=0,$M107&gt;=0,$N107&lt;&gt;"",$O107&gt;0,OR($S107="",AND($T107&lt;&gt;"",COUNTIF($R$6:$R$185,$T107)=1)),OR($M107=0,AND($H107&lt;&gt;"",$H107&lt;&gt;"none"))),1,0))</x:f>
      </x:c>
    </x:row>
    <x:row r="108">
      <x:c r="A108" s="118"/>
      <x:c r="B108" s="118"/>
      <x:c r="C108" s="132"/>
      <x:c r="D108" s="173"/>
      <x:c r="E108" s="118"/>
      <x:c r="F108" s="118"/>
      <x:c r="G108" s="118"/>
      <x:c r="H108" s="118"/>
      <x:c r="I108" s="173"/>
      <x:c r="J108" s="173"/>
      <x:c r="K108" s="173"/>
      <x:c r="L108" s="173"/>
      <x:c r="M108" s="173"/>
      <x:c r="N108" s="183"/>
      <x:c r="O108" s="174"/>
      <x:c r="P108" s="118"/>
      <x:c r="Q108" s="118"/>
      <x:c r="R108" s="118"/>
      <x:c r="S108" s="118"/>
      <x:c r="T108" s="118"/>
      <x:c r="U108" s="118"/>
      <x:c r="V108" s="118"/>
      <x:c r="W108" s="118"/>
      <x:c r="X108" s="184" t="str">
        <x:f>IF($A108="","",IF($AJ108&lt;&gt;1,"",($I108/1000000)*VLOOKUP($G108,'Provider_Rates'!$A$6:$O$20,5,FALSE)+($J108/1000000)*VLOOKUP($G108,'Provider_Rates'!$A$6:$O$20,6,FALSE)+($K108/1000000)*VLOOKUP($G108,'Provider_Rates'!$A$6:$O$20,7,FALSE)+($L108/1000000)*VLOOKUP($G108,'Provider_Rates'!$A$6:$O$20,8,FALSE)))</x:f>
      </x:c>
      <x:c r="Y108" s="184" t="str">
        <x:f>IF($A108="","",IF($M108=0,0,IF(AND($AJ108=1,$H108&lt;&gt;"",$H108&lt;&gt;"none",$H108=VLOOKUP($G108,'Provider_Rates'!$A$6:$O$20,9,FALSE)),$M108*VLOOKUP($G108,'Provider_Rates'!$A$6:$O$20,10,FALSE),0)))</x:f>
      </x:c>
      <x:c r="Z108" s="184" t="str">
        <x:f>IF($A108="","",IF(OR($X108="",$Y108=""),"",$X108+$Y108))</x:f>
      </x:c>
      <x:c r="AA108" s="184" t="str">
        <x:f>IF($A108="","",SUMIFS('Invoice_Allocations'!$D$6:$D$185,'Invoice_Allocations'!$C$6:$C$185,$A108))</x:f>
      </x:c>
      <x:c r="AB108" s="175" t="str">
        <x:f>IF($A108="","",COUNTIF('Invoice_Allocations'!$C$6:$C$185,$A108))</x:f>
      </x:c>
      <x:c r="AC108" s="175" t="str">
        <x:f>IF($A108="","",SUMIFS('Invoice_Allocations'!$J$6:$J$185,'Invoice_Allocations'!$C$6:$C$185,$A108))</x:f>
      </x:c>
      <x:c r="AD108" s="185" t="str">
        <x:f>IF($A108="","",IF($N108="","MISSING_COST_API",IF($AB108=0,"MISSING_INVOICE_ALLOCATION",IF($AB108&gt;1,"DUPLICATE_ALLOCATION",IF($AC108&lt;&gt;1,"INVOICE_NOT_CLOSED","RECONCILED")))))</x:f>
      </x:c>
      <x:c r="AE108" s="175" t="str">
        <x:f>IF($A108="","",IF($AD108="RECONCILED",SUMIFS('Invoice_Allocations'!$N$6:$N$185,'Invoice_Allocations'!$C$6:$C$185,$A108),""))</x:f>
      </x:c>
      <x:c r="AF108" s="186" t="str">
        <x:f>IF($A108="","",IF(OR($AD108&lt;&gt;"RECONCILED",$N108=""),"",IF($N108=0,IF($AA108=0,0,1),ABS($AA108-$N108)/ABS($N108))))</x:f>
      </x:c>
      <x:c r="AG108" s="175" t="str">
        <x:f>IF($A108="","",IF(AND(OR($P108="error",$S108&lt;&gt;""),$E108&lt;&gt;"planned_auxiliary",$E108&lt;&gt;"validation"),1,0))</x:f>
      </x:c>
      <x:c r="AH108" s="175" t="str">
        <x:f>IF($A108="","",IF(AND($AG108=1,$AE108&lt;&gt;""),$AE108,""))</x:f>
      </x:c>
      <x:c r="AI108" s="175" t="str">
        <x:f>IF($A108="","",IF(AND($C108&lt;&gt;"",$AJ108=1,$C108&gt;=VLOOKUP($G108,'Provider_Rates'!$A$6:$O$20,11,FALSE),OR(VLOOKUP($G108,'Provider_Rates'!$A$6:$O$20,12,FALSE)="",$C108&lt;=VLOOKUP($G108,'Provider_Rates'!$A$6:$O$20,12,FALSE))),1,0))</x:f>
      </x:c>
      <x:c r="AJ108" s="175" t="str">
        <x:f>IF($A108="","",IF(COUNTIF('Provider_Rates'!$A$6:$A$20,$G108)=1,1,0))</x:f>
      </x:c>
      <x:c r="AK108" s="175" t="str">
        <x:f>IF($A108="","",IF(COUNTIF('Jobs'!$A$6:$A$65,$B108)=1,1,0))</x:f>
      </x:c>
      <x:c r="AL108" s="175" t="str">
        <x:f>IF($A108="","",MAX(COUNTIF($A$6:$A$185,$A108),COUNTIF($R$6:$R$185,$R108),COUNTIF($W$6:$W$185,$W108)))</x:f>
      </x:c>
      <x:c r="AM108" s="177" t="str">
        <x:f>IF($A108="","",IF(AND($C108&lt;&gt;"",$D108&gt;=1,$E108&lt;&gt;"",$R108&lt;&gt;"",$W108&lt;&gt;"",$I108&gt;=0,$J108&gt;=0,$K108&gt;=0,$L108&gt;=0,$M108&gt;=0,$N108&lt;&gt;"",$O108&gt;0,OR($S108="",AND($T108&lt;&gt;"",COUNTIF($R$6:$R$185,$T108)=1)),OR($M108=0,AND($H108&lt;&gt;"",$H108&lt;&gt;"none"))),1,0))</x:f>
      </x:c>
    </x:row>
    <x:row r="109">
      <x:c r="A109" s="118"/>
      <x:c r="B109" s="118"/>
      <x:c r="C109" s="132"/>
      <x:c r="D109" s="173"/>
      <x:c r="E109" s="118"/>
      <x:c r="F109" s="118"/>
      <x:c r="G109" s="118"/>
      <x:c r="H109" s="118"/>
      <x:c r="I109" s="173"/>
      <x:c r="J109" s="173"/>
      <x:c r="K109" s="173"/>
      <x:c r="L109" s="173"/>
      <x:c r="M109" s="173"/>
      <x:c r="N109" s="183"/>
      <x:c r="O109" s="174"/>
      <x:c r="P109" s="118"/>
      <x:c r="Q109" s="118"/>
      <x:c r="R109" s="118"/>
      <x:c r="S109" s="118"/>
      <x:c r="T109" s="118"/>
      <x:c r="U109" s="118"/>
      <x:c r="V109" s="118"/>
      <x:c r="W109" s="118"/>
      <x:c r="X109" s="184" t="str">
        <x:f>IF($A109="","",IF($AJ109&lt;&gt;1,"",($I109/1000000)*VLOOKUP($G109,'Provider_Rates'!$A$6:$O$20,5,FALSE)+($J109/1000000)*VLOOKUP($G109,'Provider_Rates'!$A$6:$O$20,6,FALSE)+($K109/1000000)*VLOOKUP($G109,'Provider_Rates'!$A$6:$O$20,7,FALSE)+($L109/1000000)*VLOOKUP($G109,'Provider_Rates'!$A$6:$O$20,8,FALSE)))</x:f>
      </x:c>
      <x:c r="Y109" s="184" t="str">
        <x:f>IF($A109="","",IF($M109=0,0,IF(AND($AJ109=1,$H109&lt;&gt;"",$H109&lt;&gt;"none",$H109=VLOOKUP($G109,'Provider_Rates'!$A$6:$O$20,9,FALSE)),$M109*VLOOKUP($G109,'Provider_Rates'!$A$6:$O$20,10,FALSE),0)))</x:f>
      </x:c>
      <x:c r="Z109" s="184" t="str">
        <x:f>IF($A109="","",IF(OR($X109="",$Y109=""),"",$X109+$Y109))</x:f>
      </x:c>
      <x:c r="AA109" s="184" t="str">
        <x:f>IF($A109="","",SUMIFS('Invoice_Allocations'!$D$6:$D$185,'Invoice_Allocations'!$C$6:$C$185,$A109))</x:f>
      </x:c>
      <x:c r="AB109" s="175" t="str">
        <x:f>IF($A109="","",COUNTIF('Invoice_Allocations'!$C$6:$C$185,$A109))</x:f>
      </x:c>
      <x:c r="AC109" s="175" t="str">
        <x:f>IF($A109="","",SUMIFS('Invoice_Allocations'!$J$6:$J$185,'Invoice_Allocations'!$C$6:$C$185,$A109))</x:f>
      </x:c>
      <x:c r="AD109" s="185" t="str">
        <x:f>IF($A109="","",IF($N109="","MISSING_COST_API",IF($AB109=0,"MISSING_INVOICE_ALLOCATION",IF($AB109&gt;1,"DUPLICATE_ALLOCATION",IF($AC109&lt;&gt;1,"INVOICE_NOT_CLOSED","RECONCILED")))))</x:f>
      </x:c>
      <x:c r="AE109" s="175" t="str">
        <x:f>IF($A109="","",IF($AD109="RECONCILED",SUMIFS('Invoice_Allocations'!$N$6:$N$185,'Invoice_Allocations'!$C$6:$C$185,$A109),""))</x:f>
      </x:c>
      <x:c r="AF109" s="186" t="str">
        <x:f>IF($A109="","",IF(OR($AD109&lt;&gt;"RECONCILED",$N109=""),"",IF($N109=0,IF($AA109=0,0,1),ABS($AA109-$N109)/ABS($N109))))</x:f>
      </x:c>
      <x:c r="AG109" s="175" t="str">
        <x:f>IF($A109="","",IF(AND(OR($P109="error",$S109&lt;&gt;""),$E109&lt;&gt;"planned_auxiliary",$E109&lt;&gt;"validation"),1,0))</x:f>
      </x:c>
      <x:c r="AH109" s="175" t="str">
        <x:f>IF($A109="","",IF(AND($AG109=1,$AE109&lt;&gt;""),$AE109,""))</x:f>
      </x:c>
      <x:c r="AI109" s="175" t="str">
        <x:f>IF($A109="","",IF(AND($C109&lt;&gt;"",$AJ109=1,$C109&gt;=VLOOKUP($G109,'Provider_Rates'!$A$6:$O$20,11,FALSE),OR(VLOOKUP($G109,'Provider_Rates'!$A$6:$O$20,12,FALSE)="",$C109&lt;=VLOOKUP($G109,'Provider_Rates'!$A$6:$O$20,12,FALSE))),1,0))</x:f>
      </x:c>
      <x:c r="AJ109" s="175" t="str">
        <x:f>IF($A109="","",IF(COUNTIF('Provider_Rates'!$A$6:$A$20,$G109)=1,1,0))</x:f>
      </x:c>
      <x:c r="AK109" s="175" t="str">
        <x:f>IF($A109="","",IF(COUNTIF('Jobs'!$A$6:$A$65,$B109)=1,1,0))</x:f>
      </x:c>
      <x:c r="AL109" s="175" t="str">
        <x:f>IF($A109="","",MAX(COUNTIF($A$6:$A$185,$A109),COUNTIF($R$6:$R$185,$R109),COUNTIF($W$6:$W$185,$W109)))</x:f>
      </x:c>
      <x:c r="AM109" s="177" t="str">
        <x:f>IF($A109="","",IF(AND($C109&lt;&gt;"",$D109&gt;=1,$E109&lt;&gt;"",$R109&lt;&gt;"",$W109&lt;&gt;"",$I109&gt;=0,$J109&gt;=0,$K109&gt;=0,$L109&gt;=0,$M109&gt;=0,$N109&lt;&gt;"",$O109&gt;0,OR($S109="",AND($T109&lt;&gt;"",COUNTIF($R$6:$R$185,$T109)=1)),OR($M109=0,AND($H109&lt;&gt;"",$H109&lt;&gt;"none"))),1,0))</x:f>
      </x:c>
    </x:row>
    <x:row r="110">
      <x:c r="A110" s="118"/>
      <x:c r="B110" s="118"/>
      <x:c r="C110" s="132"/>
      <x:c r="D110" s="173"/>
      <x:c r="E110" s="118"/>
      <x:c r="F110" s="118"/>
      <x:c r="G110" s="118"/>
      <x:c r="H110" s="118"/>
      <x:c r="I110" s="173"/>
      <x:c r="J110" s="173"/>
      <x:c r="K110" s="173"/>
      <x:c r="L110" s="173"/>
      <x:c r="M110" s="173"/>
      <x:c r="N110" s="183"/>
      <x:c r="O110" s="174"/>
      <x:c r="P110" s="118"/>
      <x:c r="Q110" s="118"/>
      <x:c r="R110" s="118"/>
      <x:c r="S110" s="118"/>
      <x:c r="T110" s="118"/>
      <x:c r="U110" s="118"/>
      <x:c r="V110" s="118"/>
      <x:c r="W110" s="118"/>
      <x:c r="X110" s="184" t="str">
        <x:f>IF($A110="","",IF($AJ110&lt;&gt;1,"",($I110/1000000)*VLOOKUP($G110,'Provider_Rates'!$A$6:$O$20,5,FALSE)+($J110/1000000)*VLOOKUP($G110,'Provider_Rates'!$A$6:$O$20,6,FALSE)+($K110/1000000)*VLOOKUP($G110,'Provider_Rates'!$A$6:$O$20,7,FALSE)+($L110/1000000)*VLOOKUP($G110,'Provider_Rates'!$A$6:$O$20,8,FALSE)))</x:f>
      </x:c>
      <x:c r="Y110" s="184" t="str">
        <x:f>IF($A110="","",IF($M110=0,0,IF(AND($AJ110=1,$H110&lt;&gt;"",$H110&lt;&gt;"none",$H110=VLOOKUP($G110,'Provider_Rates'!$A$6:$O$20,9,FALSE)),$M110*VLOOKUP($G110,'Provider_Rates'!$A$6:$O$20,10,FALSE),0)))</x:f>
      </x:c>
      <x:c r="Z110" s="184" t="str">
        <x:f>IF($A110="","",IF(OR($X110="",$Y110=""),"",$X110+$Y110))</x:f>
      </x:c>
      <x:c r="AA110" s="184" t="str">
        <x:f>IF($A110="","",SUMIFS('Invoice_Allocations'!$D$6:$D$185,'Invoice_Allocations'!$C$6:$C$185,$A110))</x:f>
      </x:c>
      <x:c r="AB110" s="175" t="str">
        <x:f>IF($A110="","",COUNTIF('Invoice_Allocations'!$C$6:$C$185,$A110))</x:f>
      </x:c>
      <x:c r="AC110" s="175" t="str">
        <x:f>IF($A110="","",SUMIFS('Invoice_Allocations'!$J$6:$J$185,'Invoice_Allocations'!$C$6:$C$185,$A110))</x:f>
      </x:c>
      <x:c r="AD110" s="185" t="str">
        <x:f>IF($A110="","",IF($N110="","MISSING_COST_API",IF($AB110=0,"MISSING_INVOICE_ALLOCATION",IF($AB110&gt;1,"DUPLICATE_ALLOCATION",IF($AC110&lt;&gt;1,"INVOICE_NOT_CLOSED","RECONCILED")))))</x:f>
      </x:c>
      <x:c r="AE110" s="175" t="str">
        <x:f>IF($A110="","",IF($AD110="RECONCILED",SUMIFS('Invoice_Allocations'!$N$6:$N$185,'Invoice_Allocations'!$C$6:$C$185,$A110),""))</x:f>
      </x:c>
      <x:c r="AF110" s="186" t="str">
        <x:f>IF($A110="","",IF(OR($AD110&lt;&gt;"RECONCILED",$N110=""),"",IF($N110=0,IF($AA110=0,0,1),ABS($AA110-$N110)/ABS($N110))))</x:f>
      </x:c>
      <x:c r="AG110" s="175" t="str">
        <x:f>IF($A110="","",IF(AND(OR($P110="error",$S110&lt;&gt;""),$E110&lt;&gt;"planned_auxiliary",$E110&lt;&gt;"validation"),1,0))</x:f>
      </x:c>
      <x:c r="AH110" s="175" t="str">
        <x:f>IF($A110="","",IF(AND($AG110=1,$AE110&lt;&gt;""),$AE110,""))</x:f>
      </x:c>
      <x:c r="AI110" s="175" t="str">
        <x:f>IF($A110="","",IF(AND($C110&lt;&gt;"",$AJ110=1,$C110&gt;=VLOOKUP($G110,'Provider_Rates'!$A$6:$O$20,11,FALSE),OR(VLOOKUP($G110,'Provider_Rates'!$A$6:$O$20,12,FALSE)="",$C110&lt;=VLOOKUP($G110,'Provider_Rates'!$A$6:$O$20,12,FALSE))),1,0))</x:f>
      </x:c>
      <x:c r="AJ110" s="175" t="str">
        <x:f>IF($A110="","",IF(COUNTIF('Provider_Rates'!$A$6:$A$20,$G110)=1,1,0))</x:f>
      </x:c>
      <x:c r="AK110" s="175" t="str">
        <x:f>IF($A110="","",IF(COUNTIF('Jobs'!$A$6:$A$65,$B110)=1,1,0))</x:f>
      </x:c>
      <x:c r="AL110" s="175" t="str">
        <x:f>IF($A110="","",MAX(COUNTIF($A$6:$A$185,$A110),COUNTIF($R$6:$R$185,$R110),COUNTIF($W$6:$W$185,$W110)))</x:f>
      </x:c>
      <x:c r="AM110" s="177" t="str">
        <x:f>IF($A110="","",IF(AND($C110&lt;&gt;"",$D110&gt;=1,$E110&lt;&gt;"",$R110&lt;&gt;"",$W110&lt;&gt;"",$I110&gt;=0,$J110&gt;=0,$K110&gt;=0,$L110&gt;=0,$M110&gt;=0,$N110&lt;&gt;"",$O110&gt;0,OR($S110="",AND($T110&lt;&gt;"",COUNTIF($R$6:$R$185,$T110)=1)),OR($M110=0,AND($H110&lt;&gt;"",$H110&lt;&gt;"none"))),1,0))</x:f>
      </x:c>
    </x:row>
    <x:row r="111">
      <x:c r="A111" s="118"/>
      <x:c r="B111" s="118"/>
      <x:c r="C111" s="132"/>
      <x:c r="D111" s="173"/>
      <x:c r="E111" s="118"/>
      <x:c r="F111" s="118"/>
      <x:c r="G111" s="118"/>
      <x:c r="H111" s="118"/>
      <x:c r="I111" s="173"/>
      <x:c r="J111" s="173"/>
      <x:c r="K111" s="173"/>
      <x:c r="L111" s="173"/>
      <x:c r="M111" s="173"/>
      <x:c r="N111" s="183"/>
      <x:c r="O111" s="174"/>
      <x:c r="P111" s="118"/>
      <x:c r="Q111" s="118"/>
      <x:c r="R111" s="118"/>
      <x:c r="S111" s="118"/>
      <x:c r="T111" s="118"/>
      <x:c r="U111" s="118"/>
      <x:c r="V111" s="118"/>
      <x:c r="W111" s="118"/>
      <x:c r="X111" s="184" t="str">
        <x:f>IF($A111="","",IF($AJ111&lt;&gt;1,"",($I111/1000000)*VLOOKUP($G111,'Provider_Rates'!$A$6:$O$20,5,FALSE)+($J111/1000000)*VLOOKUP($G111,'Provider_Rates'!$A$6:$O$20,6,FALSE)+($K111/1000000)*VLOOKUP($G111,'Provider_Rates'!$A$6:$O$20,7,FALSE)+($L111/1000000)*VLOOKUP($G111,'Provider_Rates'!$A$6:$O$20,8,FALSE)))</x:f>
      </x:c>
      <x:c r="Y111" s="184" t="str">
        <x:f>IF($A111="","",IF($M111=0,0,IF(AND($AJ111=1,$H111&lt;&gt;"",$H111&lt;&gt;"none",$H111=VLOOKUP($G111,'Provider_Rates'!$A$6:$O$20,9,FALSE)),$M111*VLOOKUP($G111,'Provider_Rates'!$A$6:$O$20,10,FALSE),0)))</x:f>
      </x:c>
      <x:c r="Z111" s="184" t="str">
        <x:f>IF($A111="","",IF(OR($X111="",$Y111=""),"",$X111+$Y111))</x:f>
      </x:c>
      <x:c r="AA111" s="184" t="str">
        <x:f>IF($A111="","",SUMIFS('Invoice_Allocations'!$D$6:$D$185,'Invoice_Allocations'!$C$6:$C$185,$A111))</x:f>
      </x:c>
      <x:c r="AB111" s="175" t="str">
        <x:f>IF($A111="","",COUNTIF('Invoice_Allocations'!$C$6:$C$185,$A111))</x:f>
      </x:c>
      <x:c r="AC111" s="175" t="str">
        <x:f>IF($A111="","",SUMIFS('Invoice_Allocations'!$J$6:$J$185,'Invoice_Allocations'!$C$6:$C$185,$A111))</x:f>
      </x:c>
      <x:c r="AD111" s="185" t="str">
        <x:f>IF($A111="","",IF($N111="","MISSING_COST_API",IF($AB111=0,"MISSING_INVOICE_ALLOCATION",IF($AB111&gt;1,"DUPLICATE_ALLOCATION",IF($AC111&lt;&gt;1,"INVOICE_NOT_CLOSED","RECONCILED")))))</x:f>
      </x:c>
      <x:c r="AE111" s="175" t="str">
        <x:f>IF($A111="","",IF($AD111="RECONCILED",SUMIFS('Invoice_Allocations'!$N$6:$N$185,'Invoice_Allocations'!$C$6:$C$185,$A111),""))</x:f>
      </x:c>
      <x:c r="AF111" s="186" t="str">
        <x:f>IF($A111="","",IF(OR($AD111&lt;&gt;"RECONCILED",$N111=""),"",IF($N111=0,IF($AA111=0,0,1),ABS($AA111-$N111)/ABS($N111))))</x:f>
      </x:c>
      <x:c r="AG111" s="175" t="str">
        <x:f>IF($A111="","",IF(AND(OR($P111="error",$S111&lt;&gt;""),$E111&lt;&gt;"planned_auxiliary",$E111&lt;&gt;"validation"),1,0))</x:f>
      </x:c>
      <x:c r="AH111" s="175" t="str">
        <x:f>IF($A111="","",IF(AND($AG111=1,$AE111&lt;&gt;""),$AE111,""))</x:f>
      </x:c>
      <x:c r="AI111" s="175" t="str">
        <x:f>IF($A111="","",IF(AND($C111&lt;&gt;"",$AJ111=1,$C111&gt;=VLOOKUP($G111,'Provider_Rates'!$A$6:$O$20,11,FALSE),OR(VLOOKUP($G111,'Provider_Rates'!$A$6:$O$20,12,FALSE)="",$C111&lt;=VLOOKUP($G111,'Provider_Rates'!$A$6:$O$20,12,FALSE))),1,0))</x:f>
      </x:c>
      <x:c r="AJ111" s="175" t="str">
        <x:f>IF($A111="","",IF(COUNTIF('Provider_Rates'!$A$6:$A$20,$G111)=1,1,0))</x:f>
      </x:c>
      <x:c r="AK111" s="175" t="str">
        <x:f>IF($A111="","",IF(COUNTIF('Jobs'!$A$6:$A$65,$B111)=1,1,0))</x:f>
      </x:c>
      <x:c r="AL111" s="175" t="str">
        <x:f>IF($A111="","",MAX(COUNTIF($A$6:$A$185,$A111),COUNTIF($R$6:$R$185,$R111),COUNTIF($W$6:$W$185,$W111)))</x:f>
      </x:c>
      <x:c r="AM111" s="177" t="str">
        <x:f>IF($A111="","",IF(AND($C111&lt;&gt;"",$D111&gt;=1,$E111&lt;&gt;"",$R111&lt;&gt;"",$W111&lt;&gt;"",$I111&gt;=0,$J111&gt;=0,$K111&gt;=0,$L111&gt;=0,$M111&gt;=0,$N111&lt;&gt;"",$O111&gt;0,OR($S111="",AND($T111&lt;&gt;"",COUNTIF($R$6:$R$185,$T111)=1)),OR($M111=0,AND($H111&lt;&gt;"",$H111&lt;&gt;"none"))),1,0))</x:f>
      </x:c>
    </x:row>
    <x:row r="112">
      <x:c r="A112" s="118"/>
      <x:c r="B112" s="118"/>
      <x:c r="C112" s="132"/>
      <x:c r="D112" s="173"/>
      <x:c r="E112" s="118"/>
      <x:c r="F112" s="118"/>
      <x:c r="G112" s="118"/>
      <x:c r="H112" s="118"/>
      <x:c r="I112" s="173"/>
      <x:c r="J112" s="173"/>
      <x:c r="K112" s="173"/>
      <x:c r="L112" s="173"/>
      <x:c r="M112" s="173"/>
      <x:c r="N112" s="183"/>
      <x:c r="O112" s="174"/>
      <x:c r="P112" s="118"/>
      <x:c r="Q112" s="118"/>
      <x:c r="R112" s="118"/>
      <x:c r="S112" s="118"/>
      <x:c r="T112" s="118"/>
      <x:c r="U112" s="118"/>
      <x:c r="V112" s="118"/>
      <x:c r="W112" s="118"/>
      <x:c r="X112" s="184" t="str">
        <x:f>IF($A112="","",IF($AJ112&lt;&gt;1,"",($I112/1000000)*VLOOKUP($G112,'Provider_Rates'!$A$6:$O$20,5,FALSE)+($J112/1000000)*VLOOKUP($G112,'Provider_Rates'!$A$6:$O$20,6,FALSE)+($K112/1000000)*VLOOKUP($G112,'Provider_Rates'!$A$6:$O$20,7,FALSE)+($L112/1000000)*VLOOKUP($G112,'Provider_Rates'!$A$6:$O$20,8,FALSE)))</x:f>
      </x:c>
      <x:c r="Y112" s="184" t="str">
        <x:f>IF($A112="","",IF($M112=0,0,IF(AND($AJ112=1,$H112&lt;&gt;"",$H112&lt;&gt;"none",$H112=VLOOKUP($G112,'Provider_Rates'!$A$6:$O$20,9,FALSE)),$M112*VLOOKUP($G112,'Provider_Rates'!$A$6:$O$20,10,FALSE),0)))</x:f>
      </x:c>
      <x:c r="Z112" s="184" t="str">
        <x:f>IF($A112="","",IF(OR($X112="",$Y112=""),"",$X112+$Y112))</x:f>
      </x:c>
      <x:c r="AA112" s="184" t="str">
        <x:f>IF($A112="","",SUMIFS('Invoice_Allocations'!$D$6:$D$185,'Invoice_Allocations'!$C$6:$C$185,$A112))</x:f>
      </x:c>
      <x:c r="AB112" s="175" t="str">
        <x:f>IF($A112="","",COUNTIF('Invoice_Allocations'!$C$6:$C$185,$A112))</x:f>
      </x:c>
      <x:c r="AC112" s="175" t="str">
        <x:f>IF($A112="","",SUMIFS('Invoice_Allocations'!$J$6:$J$185,'Invoice_Allocations'!$C$6:$C$185,$A112))</x:f>
      </x:c>
      <x:c r="AD112" s="185" t="str">
        <x:f>IF($A112="","",IF($N112="","MISSING_COST_API",IF($AB112=0,"MISSING_INVOICE_ALLOCATION",IF($AB112&gt;1,"DUPLICATE_ALLOCATION",IF($AC112&lt;&gt;1,"INVOICE_NOT_CLOSED","RECONCILED")))))</x:f>
      </x:c>
      <x:c r="AE112" s="175" t="str">
        <x:f>IF($A112="","",IF($AD112="RECONCILED",SUMIFS('Invoice_Allocations'!$N$6:$N$185,'Invoice_Allocations'!$C$6:$C$185,$A112),""))</x:f>
      </x:c>
      <x:c r="AF112" s="186" t="str">
        <x:f>IF($A112="","",IF(OR($AD112&lt;&gt;"RECONCILED",$N112=""),"",IF($N112=0,IF($AA112=0,0,1),ABS($AA112-$N112)/ABS($N112))))</x:f>
      </x:c>
      <x:c r="AG112" s="175" t="str">
        <x:f>IF($A112="","",IF(AND(OR($P112="error",$S112&lt;&gt;""),$E112&lt;&gt;"planned_auxiliary",$E112&lt;&gt;"validation"),1,0))</x:f>
      </x:c>
      <x:c r="AH112" s="175" t="str">
        <x:f>IF($A112="","",IF(AND($AG112=1,$AE112&lt;&gt;""),$AE112,""))</x:f>
      </x:c>
      <x:c r="AI112" s="175" t="str">
        <x:f>IF($A112="","",IF(AND($C112&lt;&gt;"",$AJ112=1,$C112&gt;=VLOOKUP($G112,'Provider_Rates'!$A$6:$O$20,11,FALSE),OR(VLOOKUP($G112,'Provider_Rates'!$A$6:$O$20,12,FALSE)="",$C112&lt;=VLOOKUP($G112,'Provider_Rates'!$A$6:$O$20,12,FALSE))),1,0))</x:f>
      </x:c>
      <x:c r="AJ112" s="175" t="str">
        <x:f>IF($A112="","",IF(COUNTIF('Provider_Rates'!$A$6:$A$20,$G112)=1,1,0))</x:f>
      </x:c>
      <x:c r="AK112" s="175" t="str">
        <x:f>IF($A112="","",IF(COUNTIF('Jobs'!$A$6:$A$65,$B112)=1,1,0))</x:f>
      </x:c>
      <x:c r="AL112" s="175" t="str">
        <x:f>IF($A112="","",MAX(COUNTIF($A$6:$A$185,$A112),COUNTIF($R$6:$R$185,$R112),COUNTIF($W$6:$W$185,$W112)))</x:f>
      </x:c>
      <x:c r="AM112" s="177" t="str">
        <x:f>IF($A112="","",IF(AND($C112&lt;&gt;"",$D112&gt;=1,$E112&lt;&gt;"",$R112&lt;&gt;"",$W112&lt;&gt;"",$I112&gt;=0,$J112&gt;=0,$K112&gt;=0,$L112&gt;=0,$M112&gt;=0,$N112&lt;&gt;"",$O112&gt;0,OR($S112="",AND($T112&lt;&gt;"",COUNTIF($R$6:$R$185,$T112)=1)),OR($M112=0,AND($H112&lt;&gt;"",$H112&lt;&gt;"none"))),1,0))</x:f>
      </x:c>
    </x:row>
    <x:row r="113">
      <x:c r="A113" s="118"/>
      <x:c r="B113" s="118"/>
      <x:c r="C113" s="132"/>
      <x:c r="D113" s="173"/>
      <x:c r="E113" s="118"/>
      <x:c r="F113" s="118"/>
      <x:c r="G113" s="118"/>
      <x:c r="H113" s="118"/>
      <x:c r="I113" s="173"/>
      <x:c r="J113" s="173"/>
      <x:c r="K113" s="173"/>
      <x:c r="L113" s="173"/>
      <x:c r="M113" s="173"/>
      <x:c r="N113" s="183"/>
      <x:c r="O113" s="174"/>
      <x:c r="P113" s="118"/>
      <x:c r="Q113" s="118"/>
      <x:c r="R113" s="118"/>
      <x:c r="S113" s="118"/>
      <x:c r="T113" s="118"/>
      <x:c r="U113" s="118"/>
      <x:c r="V113" s="118"/>
      <x:c r="W113" s="118"/>
      <x:c r="X113" s="184" t="str">
        <x:f>IF($A113="","",IF($AJ113&lt;&gt;1,"",($I113/1000000)*VLOOKUP($G113,'Provider_Rates'!$A$6:$O$20,5,FALSE)+($J113/1000000)*VLOOKUP($G113,'Provider_Rates'!$A$6:$O$20,6,FALSE)+($K113/1000000)*VLOOKUP($G113,'Provider_Rates'!$A$6:$O$20,7,FALSE)+($L113/1000000)*VLOOKUP($G113,'Provider_Rates'!$A$6:$O$20,8,FALSE)))</x:f>
      </x:c>
      <x:c r="Y113" s="184" t="str">
        <x:f>IF($A113="","",IF($M113=0,0,IF(AND($AJ113=1,$H113&lt;&gt;"",$H113&lt;&gt;"none",$H113=VLOOKUP($G113,'Provider_Rates'!$A$6:$O$20,9,FALSE)),$M113*VLOOKUP($G113,'Provider_Rates'!$A$6:$O$20,10,FALSE),0)))</x:f>
      </x:c>
      <x:c r="Z113" s="184" t="str">
        <x:f>IF($A113="","",IF(OR($X113="",$Y113=""),"",$X113+$Y113))</x:f>
      </x:c>
      <x:c r="AA113" s="184" t="str">
        <x:f>IF($A113="","",SUMIFS('Invoice_Allocations'!$D$6:$D$185,'Invoice_Allocations'!$C$6:$C$185,$A113))</x:f>
      </x:c>
      <x:c r="AB113" s="175" t="str">
        <x:f>IF($A113="","",COUNTIF('Invoice_Allocations'!$C$6:$C$185,$A113))</x:f>
      </x:c>
      <x:c r="AC113" s="175" t="str">
        <x:f>IF($A113="","",SUMIFS('Invoice_Allocations'!$J$6:$J$185,'Invoice_Allocations'!$C$6:$C$185,$A113))</x:f>
      </x:c>
      <x:c r="AD113" s="185" t="str">
        <x:f>IF($A113="","",IF($N113="","MISSING_COST_API",IF($AB113=0,"MISSING_INVOICE_ALLOCATION",IF($AB113&gt;1,"DUPLICATE_ALLOCATION",IF($AC113&lt;&gt;1,"INVOICE_NOT_CLOSED","RECONCILED")))))</x:f>
      </x:c>
      <x:c r="AE113" s="175" t="str">
        <x:f>IF($A113="","",IF($AD113="RECONCILED",SUMIFS('Invoice_Allocations'!$N$6:$N$185,'Invoice_Allocations'!$C$6:$C$185,$A113),""))</x:f>
      </x:c>
      <x:c r="AF113" s="186" t="str">
        <x:f>IF($A113="","",IF(OR($AD113&lt;&gt;"RECONCILED",$N113=""),"",IF($N113=0,IF($AA113=0,0,1),ABS($AA113-$N113)/ABS($N113))))</x:f>
      </x:c>
      <x:c r="AG113" s="175" t="str">
        <x:f>IF($A113="","",IF(AND(OR($P113="error",$S113&lt;&gt;""),$E113&lt;&gt;"planned_auxiliary",$E113&lt;&gt;"validation"),1,0))</x:f>
      </x:c>
      <x:c r="AH113" s="175" t="str">
        <x:f>IF($A113="","",IF(AND($AG113=1,$AE113&lt;&gt;""),$AE113,""))</x:f>
      </x:c>
      <x:c r="AI113" s="175" t="str">
        <x:f>IF($A113="","",IF(AND($C113&lt;&gt;"",$AJ113=1,$C113&gt;=VLOOKUP($G113,'Provider_Rates'!$A$6:$O$20,11,FALSE),OR(VLOOKUP($G113,'Provider_Rates'!$A$6:$O$20,12,FALSE)="",$C113&lt;=VLOOKUP($G113,'Provider_Rates'!$A$6:$O$20,12,FALSE))),1,0))</x:f>
      </x:c>
      <x:c r="AJ113" s="175" t="str">
        <x:f>IF($A113="","",IF(COUNTIF('Provider_Rates'!$A$6:$A$20,$G113)=1,1,0))</x:f>
      </x:c>
      <x:c r="AK113" s="175" t="str">
        <x:f>IF($A113="","",IF(COUNTIF('Jobs'!$A$6:$A$65,$B113)=1,1,0))</x:f>
      </x:c>
      <x:c r="AL113" s="175" t="str">
        <x:f>IF($A113="","",MAX(COUNTIF($A$6:$A$185,$A113),COUNTIF($R$6:$R$185,$R113),COUNTIF($W$6:$W$185,$W113)))</x:f>
      </x:c>
      <x:c r="AM113" s="177" t="str">
        <x:f>IF($A113="","",IF(AND($C113&lt;&gt;"",$D113&gt;=1,$E113&lt;&gt;"",$R113&lt;&gt;"",$W113&lt;&gt;"",$I113&gt;=0,$J113&gt;=0,$K113&gt;=0,$L113&gt;=0,$M113&gt;=0,$N113&lt;&gt;"",$O113&gt;0,OR($S113="",AND($T113&lt;&gt;"",COUNTIF($R$6:$R$185,$T113)=1)),OR($M113=0,AND($H113&lt;&gt;"",$H113&lt;&gt;"none"))),1,0))</x:f>
      </x:c>
    </x:row>
    <x:row r="114">
      <x:c r="A114" s="118"/>
      <x:c r="B114" s="118"/>
      <x:c r="C114" s="132"/>
      <x:c r="D114" s="173"/>
      <x:c r="E114" s="118"/>
      <x:c r="F114" s="118"/>
      <x:c r="G114" s="118"/>
      <x:c r="H114" s="118"/>
      <x:c r="I114" s="173"/>
      <x:c r="J114" s="173"/>
      <x:c r="K114" s="173"/>
      <x:c r="L114" s="173"/>
      <x:c r="M114" s="173"/>
      <x:c r="N114" s="183"/>
      <x:c r="O114" s="174"/>
      <x:c r="P114" s="118"/>
      <x:c r="Q114" s="118"/>
      <x:c r="R114" s="118"/>
      <x:c r="S114" s="118"/>
      <x:c r="T114" s="118"/>
      <x:c r="U114" s="118"/>
      <x:c r="V114" s="118"/>
      <x:c r="W114" s="118"/>
      <x:c r="X114" s="184" t="str">
        <x:f>IF($A114="","",IF($AJ114&lt;&gt;1,"",($I114/1000000)*VLOOKUP($G114,'Provider_Rates'!$A$6:$O$20,5,FALSE)+($J114/1000000)*VLOOKUP($G114,'Provider_Rates'!$A$6:$O$20,6,FALSE)+($K114/1000000)*VLOOKUP($G114,'Provider_Rates'!$A$6:$O$20,7,FALSE)+($L114/1000000)*VLOOKUP($G114,'Provider_Rates'!$A$6:$O$20,8,FALSE)))</x:f>
      </x:c>
      <x:c r="Y114" s="184" t="str">
        <x:f>IF($A114="","",IF($M114=0,0,IF(AND($AJ114=1,$H114&lt;&gt;"",$H114&lt;&gt;"none",$H114=VLOOKUP($G114,'Provider_Rates'!$A$6:$O$20,9,FALSE)),$M114*VLOOKUP($G114,'Provider_Rates'!$A$6:$O$20,10,FALSE),0)))</x:f>
      </x:c>
      <x:c r="Z114" s="184" t="str">
        <x:f>IF($A114="","",IF(OR($X114="",$Y114=""),"",$X114+$Y114))</x:f>
      </x:c>
      <x:c r="AA114" s="184" t="str">
        <x:f>IF($A114="","",SUMIFS('Invoice_Allocations'!$D$6:$D$185,'Invoice_Allocations'!$C$6:$C$185,$A114))</x:f>
      </x:c>
      <x:c r="AB114" s="175" t="str">
        <x:f>IF($A114="","",COUNTIF('Invoice_Allocations'!$C$6:$C$185,$A114))</x:f>
      </x:c>
      <x:c r="AC114" s="175" t="str">
        <x:f>IF($A114="","",SUMIFS('Invoice_Allocations'!$J$6:$J$185,'Invoice_Allocations'!$C$6:$C$185,$A114))</x:f>
      </x:c>
      <x:c r="AD114" s="185" t="str">
        <x:f>IF($A114="","",IF($N114="","MISSING_COST_API",IF($AB114=0,"MISSING_INVOICE_ALLOCATION",IF($AB114&gt;1,"DUPLICATE_ALLOCATION",IF($AC114&lt;&gt;1,"INVOICE_NOT_CLOSED","RECONCILED")))))</x:f>
      </x:c>
      <x:c r="AE114" s="175" t="str">
        <x:f>IF($A114="","",IF($AD114="RECONCILED",SUMIFS('Invoice_Allocations'!$N$6:$N$185,'Invoice_Allocations'!$C$6:$C$185,$A114),""))</x:f>
      </x:c>
      <x:c r="AF114" s="186" t="str">
        <x:f>IF($A114="","",IF(OR($AD114&lt;&gt;"RECONCILED",$N114=""),"",IF($N114=0,IF($AA114=0,0,1),ABS($AA114-$N114)/ABS($N114))))</x:f>
      </x:c>
      <x:c r="AG114" s="175" t="str">
        <x:f>IF($A114="","",IF(AND(OR($P114="error",$S114&lt;&gt;""),$E114&lt;&gt;"planned_auxiliary",$E114&lt;&gt;"validation"),1,0))</x:f>
      </x:c>
      <x:c r="AH114" s="175" t="str">
        <x:f>IF($A114="","",IF(AND($AG114=1,$AE114&lt;&gt;""),$AE114,""))</x:f>
      </x:c>
      <x:c r="AI114" s="175" t="str">
        <x:f>IF($A114="","",IF(AND($C114&lt;&gt;"",$AJ114=1,$C114&gt;=VLOOKUP($G114,'Provider_Rates'!$A$6:$O$20,11,FALSE),OR(VLOOKUP($G114,'Provider_Rates'!$A$6:$O$20,12,FALSE)="",$C114&lt;=VLOOKUP($G114,'Provider_Rates'!$A$6:$O$20,12,FALSE))),1,0))</x:f>
      </x:c>
      <x:c r="AJ114" s="175" t="str">
        <x:f>IF($A114="","",IF(COUNTIF('Provider_Rates'!$A$6:$A$20,$G114)=1,1,0))</x:f>
      </x:c>
      <x:c r="AK114" s="175" t="str">
        <x:f>IF($A114="","",IF(COUNTIF('Jobs'!$A$6:$A$65,$B114)=1,1,0))</x:f>
      </x:c>
      <x:c r="AL114" s="175" t="str">
        <x:f>IF($A114="","",MAX(COUNTIF($A$6:$A$185,$A114),COUNTIF($R$6:$R$185,$R114),COUNTIF($W$6:$W$185,$W114)))</x:f>
      </x:c>
      <x:c r="AM114" s="177" t="str">
        <x:f>IF($A114="","",IF(AND($C114&lt;&gt;"",$D114&gt;=1,$E114&lt;&gt;"",$R114&lt;&gt;"",$W114&lt;&gt;"",$I114&gt;=0,$J114&gt;=0,$K114&gt;=0,$L114&gt;=0,$M114&gt;=0,$N114&lt;&gt;"",$O114&gt;0,OR($S114="",AND($T114&lt;&gt;"",COUNTIF($R$6:$R$185,$T114)=1)),OR($M114=0,AND($H114&lt;&gt;"",$H114&lt;&gt;"none"))),1,0))</x:f>
      </x:c>
    </x:row>
    <x:row r="115">
      <x:c r="A115" s="118"/>
      <x:c r="B115" s="118"/>
      <x:c r="C115" s="132"/>
      <x:c r="D115" s="173"/>
      <x:c r="E115" s="118"/>
      <x:c r="F115" s="118"/>
      <x:c r="G115" s="118"/>
      <x:c r="H115" s="118"/>
      <x:c r="I115" s="173"/>
      <x:c r="J115" s="173"/>
      <x:c r="K115" s="173"/>
      <x:c r="L115" s="173"/>
      <x:c r="M115" s="173"/>
      <x:c r="N115" s="183"/>
      <x:c r="O115" s="174"/>
      <x:c r="P115" s="118"/>
      <x:c r="Q115" s="118"/>
      <x:c r="R115" s="118"/>
      <x:c r="S115" s="118"/>
      <x:c r="T115" s="118"/>
      <x:c r="U115" s="118"/>
      <x:c r="V115" s="118"/>
      <x:c r="W115" s="118"/>
      <x:c r="X115" s="184" t="str">
        <x:f>IF($A115="","",IF($AJ115&lt;&gt;1,"",($I115/1000000)*VLOOKUP($G115,'Provider_Rates'!$A$6:$O$20,5,FALSE)+($J115/1000000)*VLOOKUP($G115,'Provider_Rates'!$A$6:$O$20,6,FALSE)+($K115/1000000)*VLOOKUP($G115,'Provider_Rates'!$A$6:$O$20,7,FALSE)+($L115/1000000)*VLOOKUP($G115,'Provider_Rates'!$A$6:$O$20,8,FALSE)))</x:f>
      </x:c>
      <x:c r="Y115" s="184" t="str">
        <x:f>IF($A115="","",IF($M115=0,0,IF(AND($AJ115=1,$H115&lt;&gt;"",$H115&lt;&gt;"none",$H115=VLOOKUP($G115,'Provider_Rates'!$A$6:$O$20,9,FALSE)),$M115*VLOOKUP($G115,'Provider_Rates'!$A$6:$O$20,10,FALSE),0)))</x:f>
      </x:c>
      <x:c r="Z115" s="184" t="str">
        <x:f>IF($A115="","",IF(OR($X115="",$Y115=""),"",$X115+$Y115))</x:f>
      </x:c>
      <x:c r="AA115" s="184" t="str">
        <x:f>IF($A115="","",SUMIFS('Invoice_Allocations'!$D$6:$D$185,'Invoice_Allocations'!$C$6:$C$185,$A115))</x:f>
      </x:c>
      <x:c r="AB115" s="175" t="str">
        <x:f>IF($A115="","",COUNTIF('Invoice_Allocations'!$C$6:$C$185,$A115))</x:f>
      </x:c>
      <x:c r="AC115" s="175" t="str">
        <x:f>IF($A115="","",SUMIFS('Invoice_Allocations'!$J$6:$J$185,'Invoice_Allocations'!$C$6:$C$185,$A115))</x:f>
      </x:c>
      <x:c r="AD115" s="185" t="str">
        <x:f>IF($A115="","",IF($N115="","MISSING_COST_API",IF($AB115=0,"MISSING_INVOICE_ALLOCATION",IF($AB115&gt;1,"DUPLICATE_ALLOCATION",IF($AC115&lt;&gt;1,"INVOICE_NOT_CLOSED","RECONCILED")))))</x:f>
      </x:c>
      <x:c r="AE115" s="175" t="str">
        <x:f>IF($A115="","",IF($AD115="RECONCILED",SUMIFS('Invoice_Allocations'!$N$6:$N$185,'Invoice_Allocations'!$C$6:$C$185,$A115),""))</x:f>
      </x:c>
      <x:c r="AF115" s="186" t="str">
        <x:f>IF($A115="","",IF(OR($AD115&lt;&gt;"RECONCILED",$N115=""),"",IF($N115=0,IF($AA115=0,0,1),ABS($AA115-$N115)/ABS($N115))))</x:f>
      </x:c>
      <x:c r="AG115" s="175" t="str">
        <x:f>IF($A115="","",IF(AND(OR($P115="error",$S115&lt;&gt;""),$E115&lt;&gt;"planned_auxiliary",$E115&lt;&gt;"validation"),1,0))</x:f>
      </x:c>
      <x:c r="AH115" s="175" t="str">
        <x:f>IF($A115="","",IF(AND($AG115=1,$AE115&lt;&gt;""),$AE115,""))</x:f>
      </x:c>
      <x:c r="AI115" s="175" t="str">
        <x:f>IF($A115="","",IF(AND($C115&lt;&gt;"",$AJ115=1,$C115&gt;=VLOOKUP($G115,'Provider_Rates'!$A$6:$O$20,11,FALSE),OR(VLOOKUP($G115,'Provider_Rates'!$A$6:$O$20,12,FALSE)="",$C115&lt;=VLOOKUP($G115,'Provider_Rates'!$A$6:$O$20,12,FALSE))),1,0))</x:f>
      </x:c>
      <x:c r="AJ115" s="175" t="str">
        <x:f>IF($A115="","",IF(COUNTIF('Provider_Rates'!$A$6:$A$20,$G115)=1,1,0))</x:f>
      </x:c>
      <x:c r="AK115" s="175" t="str">
        <x:f>IF($A115="","",IF(COUNTIF('Jobs'!$A$6:$A$65,$B115)=1,1,0))</x:f>
      </x:c>
      <x:c r="AL115" s="175" t="str">
        <x:f>IF($A115="","",MAX(COUNTIF($A$6:$A$185,$A115),COUNTIF($R$6:$R$185,$R115),COUNTIF($W$6:$W$185,$W115)))</x:f>
      </x:c>
      <x:c r="AM115" s="177" t="str">
        <x:f>IF($A115="","",IF(AND($C115&lt;&gt;"",$D115&gt;=1,$E115&lt;&gt;"",$R115&lt;&gt;"",$W115&lt;&gt;"",$I115&gt;=0,$J115&gt;=0,$K115&gt;=0,$L115&gt;=0,$M115&gt;=0,$N115&lt;&gt;"",$O115&gt;0,OR($S115="",AND($T115&lt;&gt;"",COUNTIF($R$6:$R$185,$T115)=1)),OR($M115=0,AND($H115&lt;&gt;"",$H115&lt;&gt;"none"))),1,0))</x:f>
      </x:c>
    </x:row>
    <x:row r="116">
      <x:c r="A116" s="118"/>
      <x:c r="B116" s="118"/>
      <x:c r="C116" s="132"/>
      <x:c r="D116" s="173"/>
      <x:c r="E116" s="118"/>
      <x:c r="F116" s="118"/>
      <x:c r="G116" s="118"/>
      <x:c r="H116" s="118"/>
      <x:c r="I116" s="173"/>
      <x:c r="J116" s="173"/>
      <x:c r="K116" s="173"/>
      <x:c r="L116" s="173"/>
      <x:c r="M116" s="173"/>
      <x:c r="N116" s="183"/>
      <x:c r="O116" s="174"/>
      <x:c r="P116" s="118"/>
      <x:c r="Q116" s="118"/>
      <x:c r="R116" s="118"/>
      <x:c r="S116" s="118"/>
      <x:c r="T116" s="118"/>
      <x:c r="U116" s="118"/>
      <x:c r="V116" s="118"/>
      <x:c r="W116" s="118"/>
      <x:c r="X116" s="184" t="str">
        <x:f>IF($A116="","",IF($AJ116&lt;&gt;1,"",($I116/1000000)*VLOOKUP($G116,'Provider_Rates'!$A$6:$O$20,5,FALSE)+($J116/1000000)*VLOOKUP($G116,'Provider_Rates'!$A$6:$O$20,6,FALSE)+($K116/1000000)*VLOOKUP($G116,'Provider_Rates'!$A$6:$O$20,7,FALSE)+($L116/1000000)*VLOOKUP($G116,'Provider_Rates'!$A$6:$O$20,8,FALSE)))</x:f>
      </x:c>
      <x:c r="Y116" s="184" t="str">
        <x:f>IF($A116="","",IF($M116=0,0,IF(AND($AJ116=1,$H116&lt;&gt;"",$H116&lt;&gt;"none",$H116=VLOOKUP($G116,'Provider_Rates'!$A$6:$O$20,9,FALSE)),$M116*VLOOKUP($G116,'Provider_Rates'!$A$6:$O$20,10,FALSE),0)))</x:f>
      </x:c>
      <x:c r="Z116" s="184" t="str">
        <x:f>IF($A116="","",IF(OR($X116="",$Y116=""),"",$X116+$Y116))</x:f>
      </x:c>
      <x:c r="AA116" s="184" t="str">
        <x:f>IF($A116="","",SUMIFS('Invoice_Allocations'!$D$6:$D$185,'Invoice_Allocations'!$C$6:$C$185,$A116))</x:f>
      </x:c>
      <x:c r="AB116" s="175" t="str">
        <x:f>IF($A116="","",COUNTIF('Invoice_Allocations'!$C$6:$C$185,$A116))</x:f>
      </x:c>
      <x:c r="AC116" s="175" t="str">
        <x:f>IF($A116="","",SUMIFS('Invoice_Allocations'!$J$6:$J$185,'Invoice_Allocations'!$C$6:$C$185,$A116))</x:f>
      </x:c>
      <x:c r="AD116" s="185" t="str">
        <x:f>IF($A116="","",IF($N116="","MISSING_COST_API",IF($AB116=0,"MISSING_INVOICE_ALLOCATION",IF($AB116&gt;1,"DUPLICATE_ALLOCATION",IF($AC116&lt;&gt;1,"INVOICE_NOT_CLOSED","RECONCILED")))))</x:f>
      </x:c>
      <x:c r="AE116" s="175" t="str">
        <x:f>IF($A116="","",IF($AD116="RECONCILED",SUMIFS('Invoice_Allocations'!$N$6:$N$185,'Invoice_Allocations'!$C$6:$C$185,$A116),""))</x:f>
      </x:c>
      <x:c r="AF116" s="186" t="str">
        <x:f>IF($A116="","",IF(OR($AD116&lt;&gt;"RECONCILED",$N116=""),"",IF($N116=0,IF($AA116=0,0,1),ABS($AA116-$N116)/ABS($N116))))</x:f>
      </x:c>
      <x:c r="AG116" s="175" t="str">
        <x:f>IF($A116="","",IF(AND(OR($P116="error",$S116&lt;&gt;""),$E116&lt;&gt;"planned_auxiliary",$E116&lt;&gt;"validation"),1,0))</x:f>
      </x:c>
      <x:c r="AH116" s="175" t="str">
        <x:f>IF($A116="","",IF(AND($AG116=1,$AE116&lt;&gt;""),$AE116,""))</x:f>
      </x:c>
      <x:c r="AI116" s="175" t="str">
        <x:f>IF($A116="","",IF(AND($C116&lt;&gt;"",$AJ116=1,$C116&gt;=VLOOKUP($G116,'Provider_Rates'!$A$6:$O$20,11,FALSE),OR(VLOOKUP($G116,'Provider_Rates'!$A$6:$O$20,12,FALSE)="",$C116&lt;=VLOOKUP($G116,'Provider_Rates'!$A$6:$O$20,12,FALSE))),1,0))</x:f>
      </x:c>
      <x:c r="AJ116" s="175" t="str">
        <x:f>IF($A116="","",IF(COUNTIF('Provider_Rates'!$A$6:$A$20,$G116)=1,1,0))</x:f>
      </x:c>
      <x:c r="AK116" s="175" t="str">
        <x:f>IF($A116="","",IF(COUNTIF('Jobs'!$A$6:$A$65,$B116)=1,1,0))</x:f>
      </x:c>
      <x:c r="AL116" s="175" t="str">
        <x:f>IF($A116="","",MAX(COUNTIF($A$6:$A$185,$A116),COUNTIF($R$6:$R$185,$R116),COUNTIF($W$6:$W$185,$W116)))</x:f>
      </x:c>
      <x:c r="AM116" s="177" t="str">
        <x:f>IF($A116="","",IF(AND($C116&lt;&gt;"",$D116&gt;=1,$E116&lt;&gt;"",$R116&lt;&gt;"",$W116&lt;&gt;"",$I116&gt;=0,$J116&gt;=0,$K116&gt;=0,$L116&gt;=0,$M116&gt;=0,$N116&lt;&gt;"",$O116&gt;0,OR($S116="",AND($T116&lt;&gt;"",COUNTIF($R$6:$R$185,$T116)=1)),OR($M116=0,AND($H116&lt;&gt;"",$H116&lt;&gt;"none"))),1,0))</x:f>
      </x:c>
    </x:row>
    <x:row r="117">
      <x:c r="A117" s="118"/>
      <x:c r="B117" s="118"/>
      <x:c r="C117" s="132"/>
      <x:c r="D117" s="173"/>
      <x:c r="E117" s="118"/>
      <x:c r="F117" s="118"/>
      <x:c r="G117" s="118"/>
      <x:c r="H117" s="118"/>
      <x:c r="I117" s="173"/>
      <x:c r="J117" s="173"/>
      <x:c r="K117" s="173"/>
      <x:c r="L117" s="173"/>
      <x:c r="M117" s="173"/>
      <x:c r="N117" s="183"/>
      <x:c r="O117" s="174"/>
      <x:c r="P117" s="118"/>
      <x:c r="Q117" s="118"/>
      <x:c r="R117" s="118"/>
      <x:c r="S117" s="118"/>
      <x:c r="T117" s="118"/>
      <x:c r="U117" s="118"/>
      <x:c r="V117" s="118"/>
      <x:c r="W117" s="118"/>
      <x:c r="X117" s="184" t="str">
        <x:f>IF($A117="","",IF($AJ117&lt;&gt;1,"",($I117/1000000)*VLOOKUP($G117,'Provider_Rates'!$A$6:$O$20,5,FALSE)+($J117/1000000)*VLOOKUP($G117,'Provider_Rates'!$A$6:$O$20,6,FALSE)+($K117/1000000)*VLOOKUP($G117,'Provider_Rates'!$A$6:$O$20,7,FALSE)+($L117/1000000)*VLOOKUP($G117,'Provider_Rates'!$A$6:$O$20,8,FALSE)))</x:f>
      </x:c>
      <x:c r="Y117" s="184" t="str">
        <x:f>IF($A117="","",IF($M117=0,0,IF(AND($AJ117=1,$H117&lt;&gt;"",$H117&lt;&gt;"none",$H117=VLOOKUP($G117,'Provider_Rates'!$A$6:$O$20,9,FALSE)),$M117*VLOOKUP($G117,'Provider_Rates'!$A$6:$O$20,10,FALSE),0)))</x:f>
      </x:c>
      <x:c r="Z117" s="184" t="str">
        <x:f>IF($A117="","",IF(OR($X117="",$Y117=""),"",$X117+$Y117))</x:f>
      </x:c>
      <x:c r="AA117" s="184" t="str">
        <x:f>IF($A117="","",SUMIFS('Invoice_Allocations'!$D$6:$D$185,'Invoice_Allocations'!$C$6:$C$185,$A117))</x:f>
      </x:c>
      <x:c r="AB117" s="175" t="str">
        <x:f>IF($A117="","",COUNTIF('Invoice_Allocations'!$C$6:$C$185,$A117))</x:f>
      </x:c>
      <x:c r="AC117" s="175" t="str">
        <x:f>IF($A117="","",SUMIFS('Invoice_Allocations'!$J$6:$J$185,'Invoice_Allocations'!$C$6:$C$185,$A117))</x:f>
      </x:c>
      <x:c r="AD117" s="185" t="str">
        <x:f>IF($A117="","",IF($N117="","MISSING_COST_API",IF($AB117=0,"MISSING_INVOICE_ALLOCATION",IF($AB117&gt;1,"DUPLICATE_ALLOCATION",IF($AC117&lt;&gt;1,"INVOICE_NOT_CLOSED","RECONCILED")))))</x:f>
      </x:c>
      <x:c r="AE117" s="175" t="str">
        <x:f>IF($A117="","",IF($AD117="RECONCILED",SUMIFS('Invoice_Allocations'!$N$6:$N$185,'Invoice_Allocations'!$C$6:$C$185,$A117),""))</x:f>
      </x:c>
      <x:c r="AF117" s="186" t="str">
        <x:f>IF($A117="","",IF(OR($AD117&lt;&gt;"RECONCILED",$N117=""),"",IF($N117=0,IF($AA117=0,0,1),ABS($AA117-$N117)/ABS($N117))))</x:f>
      </x:c>
      <x:c r="AG117" s="175" t="str">
        <x:f>IF($A117="","",IF(AND(OR($P117="error",$S117&lt;&gt;""),$E117&lt;&gt;"planned_auxiliary",$E117&lt;&gt;"validation"),1,0))</x:f>
      </x:c>
      <x:c r="AH117" s="175" t="str">
        <x:f>IF($A117="","",IF(AND($AG117=1,$AE117&lt;&gt;""),$AE117,""))</x:f>
      </x:c>
      <x:c r="AI117" s="175" t="str">
        <x:f>IF($A117="","",IF(AND($C117&lt;&gt;"",$AJ117=1,$C117&gt;=VLOOKUP($G117,'Provider_Rates'!$A$6:$O$20,11,FALSE),OR(VLOOKUP($G117,'Provider_Rates'!$A$6:$O$20,12,FALSE)="",$C117&lt;=VLOOKUP($G117,'Provider_Rates'!$A$6:$O$20,12,FALSE))),1,0))</x:f>
      </x:c>
      <x:c r="AJ117" s="175" t="str">
        <x:f>IF($A117="","",IF(COUNTIF('Provider_Rates'!$A$6:$A$20,$G117)=1,1,0))</x:f>
      </x:c>
      <x:c r="AK117" s="175" t="str">
        <x:f>IF($A117="","",IF(COUNTIF('Jobs'!$A$6:$A$65,$B117)=1,1,0))</x:f>
      </x:c>
      <x:c r="AL117" s="175" t="str">
        <x:f>IF($A117="","",MAX(COUNTIF($A$6:$A$185,$A117),COUNTIF($R$6:$R$185,$R117),COUNTIF($W$6:$W$185,$W117)))</x:f>
      </x:c>
      <x:c r="AM117" s="177" t="str">
        <x:f>IF($A117="","",IF(AND($C117&lt;&gt;"",$D117&gt;=1,$E117&lt;&gt;"",$R117&lt;&gt;"",$W117&lt;&gt;"",$I117&gt;=0,$J117&gt;=0,$K117&gt;=0,$L117&gt;=0,$M117&gt;=0,$N117&lt;&gt;"",$O117&gt;0,OR($S117="",AND($T117&lt;&gt;"",COUNTIF($R$6:$R$185,$T117)=1)),OR($M117=0,AND($H117&lt;&gt;"",$H117&lt;&gt;"none"))),1,0))</x:f>
      </x:c>
    </x:row>
    <x:row r="118">
      <x:c r="A118" s="118"/>
      <x:c r="B118" s="118"/>
      <x:c r="C118" s="132"/>
      <x:c r="D118" s="173"/>
      <x:c r="E118" s="118"/>
      <x:c r="F118" s="118"/>
      <x:c r="G118" s="118"/>
      <x:c r="H118" s="118"/>
      <x:c r="I118" s="173"/>
      <x:c r="J118" s="173"/>
      <x:c r="K118" s="173"/>
      <x:c r="L118" s="173"/>
      <x:c r="M118" s="173"/>
      <x:c r="N118" s="183"/>
      <x:c r="O118" s="174"/>
      <x:c r="P118" s="118"/>
      <x:c r="Q118" s="118"/>
      <x:c r="R118" s="118"/>
      <x:c r="S118" s="118"/>
      <x:c r="T118" s="118"/>
      <x:c r="U118" s="118"/>
      <x:c r="V118" s="118"/>
      <x:c r="W118" s="118"/>
      <x:c r="X118" s="184" t="str">
        <x:f>IF($A118="","",IF($AJ118&lt;&gt;1,"",($I118/1000000)*VLOOKUP($G118,'Provider_Rates'!$A$6:$O$20,5,FALSE)+($J118/1000000)*VLOOKUP($G118,'Provider_Rates'!$A$6:$O$20,6,FALSE)+($K118/1000000)*VLOOKUP($G118,'Provider_Rates'!$A$6:$O$20,7,FALSE)+($L118/1000000)*VLOOKUP($G118,'Provider_Rates'!$A$6:$O$20,8,FALSE)))</x:f>
      </x:c>
      <x:c r="Y118" s="184" t="str">
        <x:f>IF($A118="","",IF($M118=0,0,IF(AND($AJ118=1,$H118&lt;&gt;"",$H118&lt;&gt;"none",$H118=VLOOKUP($G118,'Provider_Rates'!$A$6:$O$20,9,FALSE)),$M118*VLOOKUP($G118,'Provider_Rates'!$A$6:$O$20,10,FALSE),0)))</x:f>
      </x:c>
      <x:c r="Z118" s="184" t="str">
        <x:f>IF($A118="","",IF(OR($X118="",$Y118=""),"",$X118+$Y118))</x:f>
      </x:c>
      <x:c r="AA118" s="184" t="str">
        <x:f>IF($A118="","",SUMIFS('Invoice_Allocations'!$D$6:$D$185,'Invoice_Allocations'!$C$6:$C$185,$A118))</x:f>
      </x:c>
      <x:c r="AB118" s="175" t="str">
        <x:f>IF($A118="","",COUNTIF('Invoice_Allocations'!$C$6:$C$185,$A118))</x:f>
      </x:c>
      <x:c r="AC118" s="175" t="str">
        <x:f>IF($A118="","",SUMIFS('Invoice_Allocations'!$J$6:$J$185,'Invoice_Allocations'!$C$6:$C$185,$A118))</x:f>
      </x:c>
      <x:c r="AD118" s="185" t="str">
        <x:f>IF($A118="","",IF($N118="","MISSING_COST_API",IF($AB118=0,"MISSING_INVOICE_ALLOCATION",IF($AB118&gt;1,"DUPLICATE_ALLOCATION",IF($AC118&lt;&gt;1,"INVOICE_NOT_CLOSED","RECONCILED")))))</x:f>
      </x:c>
      <x:c r="AE118" s="175" t="str">
        <x:f>IF($A118="","",IF($AD118="RECONCILED",SUMIFS('Invoice_Allocations'!$N$6:$N$185,'Invoice_Allocations'!$C$6:$C$185,$A118),""))</x:f>
      </x:c>
      <x:c r="AF118" s="186" t="str">
        <x:f>IF($A118="","",IF(OR($AD118&lt;&gt;"RECONCILED",$N118=""),"",IF($N118=0,IF($AA118=0,0,1),ABS($AA118-$N118)/ABS($N118))))</x:f>
      </x:c>
      <x:c r="AG118" s="175" t="str">
        <x:f>IF($A118="","",IF(AND(OR($P118="error",$S118&lt;&gt;""),$E118&lt;&gt;"planned_auxiliary",$E118&lt;&gt;"validation"),1,0))</x:f>
      </x:c>
      <x:c r="AH118" s="175" t="str">
        <x:f>IF($A118="","",IF(AND($AG118=1,$AE118&lt;&gt;""),$AE118,""))</x:f>
      </x:c>
      <x:c r="AI118" s="175" t="str">
        <x:f>IF($A118="","",IF(AND($C118&lt;&gt;"",$AJ118=1,$C118&gt;=VLOOKUP($G118,'Provider_Rates'!$A$6:$O$20,11,FALSE),OR(VLOOKUP($G118,'Provider_Rates'!$A$6:$O$20,12,FALSE)="",$C118&lt;=VLOOKUP($G118,'Provider_Rates'!$A$6:$O$20,12,FALSE))),1,0))</x:f>
      </x:c>
      <x:c r="AJ118" s="175" t="str">
        <x:f>IF($A118="","",IF(COUNTIF('Provider_Rates'!$A$6:$A$20,$G118)=1,1,0))</x:f>
      </x:c>
      <x:c r="AK118" s="175" t="str">
        <x:f>IF($A118="","",IF(COUNTIF('Jobs'!$A$6:$A$65,$B118)=1,1,0))</x:f>
      </x:c>
      <x:c r="AL118" s="175" t="str">
        <x:f>IF($A118="","",MAX(COUNTIF($A$6:$A$185,$A118),COUNTIF($R$6:$R$185,$R118),COUNTIF($W$6:$W$185,$W118)))</x:f>
      </x:c>
      <x:c r="AM118" s="177" t="str">
        <x:f>IF($A118="","",IF(AND($C118&lt;&gt;"",$D118&gt;=1,$E118&lt;&gt;"",$R118&lt;&gt;"",$W118&lt;&gt;"",$I118&gt;=0,$J118&gt;=0,$K118&gt;=0,$L118&gt;=0,$M118&gt;=0,$N118&lt;&gt;"",$O118&gt;0,OR($S118="",AND($T118&lt;&gt;"",COUNTIF($R$6:$R$185,$T118)=1)),OR($M118=0,AND($H118&lt;&gt;"",$H118&lt;&gt;"none"))),1,0))</x:f>
      </x:c>
    </x:row>
    <x:row r="119">
      <x:c r="A119" s="118"/>
      <x:c r="B119" s="118"/>
      <x:c r="C119" s="132"/>
      <x:c r="D119" s="173"/>
      <x:c r="E119" s="118"/>
      <x:c r="F119" s="118"/>
      <x:c r="G119" s="118"/>
      <x:c r="H119" s="118"/>
      <x:c r="I119" s="173"/>
      <x:c r="J119" s="173"/>
      <x:c r="K119" s="173"/>
      <x:c r="L119" s="173"/>
      <x:c r="M119" s="173"/>
      <x:c r="N119" s="183"/>
      <x:c r="O119" s="174"/>
      <x:c r="P119" s="118"/>
      <x:c r="Q119" s="118"/>
      <x:c r="R119" s="118"/>
      <x:c r="S119" s="118"/>
      <x:c r="T119" s="118"/>
      <x:c r="U119" s="118"/>
      <x:c r="V119" s="118"/>
      <x:c r="W119" s="118"/>
      <x:c r="X119" s="184" t="str">
        <x:f>IF($A119="","",IF($AJ119&lt;&gt;1,"",($I119/1000000)*VLOOKUP($G119,'Provider_Rates'!$A$6:$O$20,5,FALSE)+($J119/1000000)*VLOOKUP($G119,'Provider_Rates'!$A$6:$O$20,6,FALSE)+($K119/1000000)*VLOOKUP($G119,'Provider_Rates'!$A$6:$O$20,7,FALSE)+($L119/1000000)*VLOOKUP($G119,'Provider_Rates'!$A$6:$O$20,8,FALSE)))</x:f>
      </x:c>
      <x:c r="Y119" s="184" t="str">
        <x:f>IF($A119="","",IF($M119=0,0,IF(AND($AJ119=1,$H119&lt;&gt;"",$H119&lt;&gt;"none",$H119=VLOOKUP($G119,'Provider_Rates'!$A$6:$O$20,9,FALSE)),$M119*VLOOKUP($G119,'Provider_Rates'!$A$6:$O$20,10,FALSE),0)))</x:f>
      </x:c>
      <x:c r="Z119" s="184" t="str">
        <x:f>IF($A119="","",IF(OR($X119="",$Y119=""),"",$X119+$Y119))</x:f>
      </x:c>
      <x:c r="AA119" s="184" t="str">
        <x:f>IF($A119="","",SUMIFS('Invoice_Allocations'!$D$6:$D$185,'Invoice_Allocations'!$C$6:$C$185,$A119))</x:f>
      </x:c>
      <x:c r="AB119" s="175" t="str">
        <x:f>IF($A119="","",COUNTIF('Invoice_Allocations'!$C$6:$C$185,$A119))</x:f>
      </x:c>
      <x:c r="AC119" s="175" t="str">
        <x:f>IF($A119="","",SUMIFS('Invoice_Allocations'!$J$6:$J$185,'Invoice_Allocations'!$C$6:$C$185,$A119))</x:f>
      </x:c>
      <x:c r="AD119" s="185" t="str">
        <x:f>IF($A119="","",IF($N119="","MISSING_COST_API",IF($AB119=0,"MISSING_INVOICE_ALLOCATION",IF($AB119&gt;1,"DUPLICATE_ALLOCATION",IF($AC119&lt;&gt;1,"INVOICE_NOT_CLOSED","RECONCILED")))))</x:f>
      </x:c>
      <x:c r="AE119" s="175" t="str">
        <x:f>IF($A119="","",IF($AD119="RECONCILED",SUMIFS('Invoice_Allocations'!$N$6:$N$185,'Invoice_Allocations'!$C$6:$C$185,$A119),""))</x:f>
      </x:c>
      <x:c r="AF119" s="186" t="str">
        <x:f>IF($A119="","",IF(OR($AD119&lt;&gt;"RECONCILED",$N119=""),"",IF($N119=0,IF($AA119=0,0,1),ABS($AA119-$N119)/ABS($N119))))</x:f>
      </x:c>
      <x:c r="AG119" s="175" t="str">
        <x:f>IF($A119="","",IF(AND(OR($P119="error",$S119&lt;&gt;""),$E119&lt;&gt;"planned_auxiliary",$E119&lt;&gt;"validation"),1,0))</x:f>
      </x:c>
      <x:c r="AH119" s="175" t="str">
        <x:f>IF($A119="","",IF(AND($AG119=1,$AE119&lt;&gt;""),$AE119,""))</x:f>
      </x:c>
      <x:c r="AI119" s="175" t="str">
        <x:f>IF($A119="","",IF(AND($C119&lt;&gt;"",$AJ119=1,$C119&gt;=VLOOKUP($G119,'Provider_Rates'!$A$6:$O$20,11,FALSE),OR(VLOOKUP($G119,'Provider_Rates'!$A$6:$O$20,12,FALSE)="",$C119&lt;=VLOOKUP($G119,'Provider_Rates'!$A$6:$O$20,12,FALSE))),1,0))</x:f>
      </x:c>
      <x:c r="AJ119" s="175" t="str">
        <x:f>IF($A119="","",IF(COUNTIF('Provider_Rates'!$A$6:$A$20,$G119)=1,1,0))</x:f>
      </x:c>
      <x:c r="AK119" s="175" t="str">
        <x:f>IF($A119="","",IF(COUNTIF('Jobs'!$A$6:$A$65,$B119)=1,1,0))</x:f>
      </x:c>
      <x:c r="AL119" s="175" t="str">
        <x:f>IF($A119="","",MAX(COUNTIF($A$6:$A$185,$A119),COUNTIF($R$6:$R$185,$R119),COUNTIF($W$6:$W$185,$W119)))</x:f>
      </x:c>
      <x:c r="AM119" s="177" t="str">
        <x:f>IF($A119="","",IF(AND($C119&lt;&gt;"",$D119&gt;=1,$E119&lt;&gt;"",$R119&lt;&gt;"",$W119&lt;&gt;"",$I119&gt;=0,$J119&gt;=0,$K119&gt;=0,$L119&gt;=0,$M119&gt;=0,$N119&lt;&gt;"",$O119&gt;0,OR($S119="",AND($T119&lt;&gt;"",COUNTIF($R$6:$R$185,$T119)=1)),OR($M119=0,AND($H119&lt;&gt;"",$H119&lt;&gt;"none"))),1,0))</x:f>
      </x:c>
    </x:row>
    <x:row r="120">
      <x:c r="A120" s="118"/>
      <x:c r="B120" s="118"/>
      <x:c r="C120" s="132"/>
      <x:c r="D120" s="173"/>
      <x:c r="E120" s="118"/>
      <x:c r="F120" s="118"/>
      <x:c r="G120" s="118"/>
      <x:c r="H120" s="118"/>
      <x:c r="I120" s="173"/>
      <x:c r="J120" s="173"/>
      <x:c r="K120" s="173"/>
      <x:c r="L120" s="173"/>
      <x:c r="M120" s="173"/>
      <x:c r="N120" s="183"/>
      <x:c r="O120" s="174"/>
      <x:c r="P120" s="118"/>
      <x:c r="Q120" s="118"/>
      <x:c r="R120" s="118"/>
      <x:c r="S120" s="118"/>
      <x:c r="T120" s="118"/>
      <x:c r="U120" s="118"/>
      <x:c r="V120" s="118"/>
      <x:c r="W120" s="118"/>
      <x:c r="X120" s="184" t="str">
        <x:f>IF($A120="","",IF($AJ120&lt;&gt;1,"",($I120/1000000)*VLOOKUP($G120,'Provider_Rates'!$A$6:$O$20,5,FALSE)+($J120/1000000)*VLOOKUP($G120,'Provider_Rates'!$A$6:$O$20,6,FALSE)+($K120/1000000)*VLOOKUP($G120,'Provider_Rates'!$A$6:$O$20,7,FALSE)+($L120/1000000)*VLOOKUP($G120,'Provider_Rates'!$A$6:$O$20,8,FALSE)))</x:f>
      </x:c>
      <x:c r="Y120" s="184" t="str">
        <x:f>IF($A120="","",IF($M120=0,0,IF(AND($AJ120=1,$H120&lt;&gt;"",$H120&lt;&gt;"none",$H120=VLOOKUP($G120,'Provider_Rates'!$A$6:$O$20,9,FALSE)),$M120*VLOOKUP($G120,'Provider_Rates'!$A$6:$O$20,10,FALSE),0)))</x:f>
      </x:c>
      <x:c r="Z120" s="184" t="str">
        <x:f>IF($A120="","",IF(OR($X120="",$Y120=""),"",$X120+$Y120))</x:f>
      </x:c>
      <x:c r="AA120" s="184" t="str">
        <x:f>IF($A120="","",SUMIFS('Invoice_Allocations'!$D$6:$D$185,'Invoice_Allocations'!$C$6:$C$185,$A120))</x:f>
      </x:c>
      <x:c r="AB120" s="175" t="str">
        <x:f>IF($A120="","",COUNTIF('Invoice_Allocations'!$C$6:$C$185,$A120))</x:f>
      </x:c>
      <x:c r="AC120" s="175" t="str">
        <x:f>IF($A120="","",SUMIFS('Invoice_Allocations'!$J$6:$J$185,'Invoice_Allocations'!$C$6:$C$185,$A120))</x:f>
      </x:c>
      <x:c r="AD120" s="185" t="str">
        <x:f>IF($A120="","",IF($N120="","MISSING_COST_API",IF($AB120=0,"MISSING_INVOICE_ALLOCATION",IF($AB120&gt;1,"DUPLICATE_ALLOCATION",IF($AC120&lt;&gt;1,"INVOICE_NOT_CLOSED","RECONCILED")))))</x:f>
      </x:c>
      <x:c r="AE120" s="175" t="str">
        <x:f>IF($A120="","",IF($AD120="RECONCILED",SUMIFS('Invoice_Allocations'!$N$6:$N$185,'Invoice_Allocations'!$C$6:$C$185,$A120),""))</x:f>
      </x:c>
      <x:c r="AF120" s="186" t="str">
        <x:f>IF($A120="","",IF(OR($AD120&lt;&gt;"RECONCILED",$N120=""),"",IF($N120=0,IF($AA120=0,0,1),ABS($AA120-$N120)/ABS($N120))))</x:f>
      </x:c>
      <x:c r="AG120" s="175" t="str">
        <x:f>IF($A120="","",IF(AND(OR($P120="error",$S120&lt;&gt;""),$E120&lt;&gt;"planned_auxiliary",$E120&lt;&gt;"validation"),1,0))</x:f>
      </x:c>
      <x:c r="AH120" s="175" t="str">
        <x:f>IF($A120="","",IF(AND($AG120=1,$AE120&lt;&gt;""),$AE120,""))</x:f>
      </x:c>
      <x:c r="AI120" s="175" t="str">
        <x:f>IF($A120="","",IF(AND($C120&lt;&gt;"",$AJ120=1,$C120&gt;=VLOOKUP($G120,'Provider_Rates'!$A$6:$O$20,11,FALSE),OR(VLOOKUP($G120,'Provider_Rates'!$A$6:$O$20,12,FALSE)="",$C120&lt;=VLOOKUP($G120,'Provider_Rates'!$A$6:$O$20,12,FALSE))),1,0))</x:f>
      </x:c>
      <x:c r="AJ120" s="175" t="str">
        <x:f>IF($A120="","",IF(COUNTIF('Provider_Rates'!$A$6:$A$20,$G120)=1,1,0))</x:f>
      </x:c>
      <x:c r="AK120" s="175" t="str">
        <x:f>IF($A120="","",IF(COUNTIF('Jobs'!$A$6:$A$65,$B120)=1,1,0))</x:f>
      </x:c>
      <x:c r="AL120" s="175" t="str">
        <x:f>IF($A120="","",MAX(COUNTIF($A$6:$A$185,$A120),COUNTIF($R$6:$R$185,$R120),COUNTIF($W$6:$W$185,$W120)))</x:f>
      </x:c>
      <x:c r="AM120" s="177" t="str">
        <x:f>IF($A120="","",IF(AND($C120&lt;&gt;"",$D120&gt;=1,$E120&lt;&gt;"",$R120&lt;&gt;"",$W120&lt;&gt;"",$I120&gt;=0,$J120&gt;=0,$K120&gt;=0,$L120&gt;=0,$M120&gt;=0,$N120&lt;&gt;"",$O120&gt;0,OR($S120="",AND($T120&lt;&gt;"",COUNTIF($R$6:$R$185,$T120)=1)),OR($M120=0,AND($H120&lt;&gt;"",$H120&lt;&gt;"none"))),1,0))</x:f>
      </x:c>
    </x:row>
    <x:row r="121">
      <x:c r="A121" s="118"/>
      <x:c r="B121" s="118"/>
      <x:c r="C121" s="132"/>
      <x:c r="D121" s="173"/>
      <x:c r="E121" s="118"/>
      <x:c r="F121" s="118"/>
      <x:c r="G121" s="118"/>
      <x:c r="H121" s="118"/>
      <x:c r="I121" s="173"/>
      <x:c r="J121" s="173"/>
      <x:c r="K121" s="173"/>
      <x:c r="L121" s="173"/>
      <x:c r="M121" s="173"/>
      <x:c r="N121" s="183"/>
      <x:c r="O121" s="174"/>
      <x:c r="P121" s="118"/>
      <x:c r="Q121" s="118"/>
      <x:c r="R121" s="118"/>
      <x:c r="S121" s="118"/>
      <x:c r="T121" s="118"/>
      <x:c r="U121" s="118"/>
      <x:c r="V121" s="118"/>
      <x:c r="W121" s="118"/>
      <x:c r="X121" s="184" t="str">
        <x:f>IF($A121="","",IF($AJ121&lt;&gt;1,"",($I121/1000000)*VLOOKUP($G121,'Provider_Rates'!$A$6:$O$20,5,FALSE)+($J121/1000000)*VLOOKUP($G121,'Provider_Rates'!$A$6:$O$20,6,FALSE)+($K121/1000000)*VLOOKUP($G121,'Provider_Rates'!$A$6:$O$20,7,FALSE)+($L121/1000000)*VLOOKUP($G121,'Provider_Rates'!$A$6:$O$20,8,FALSE)))</x:f>
      </x:c>
      <x:c r="Y121" s="184" t="str">
        <x:f>IF($A121="","",IF($M121=0,0,IF(AND($AJ121=1,$H121&lt;&gt;"",$H121&lt;&gt;"none",$H121=VLOOKUP($G121,'Provider_Rates'!$A$6:$O$20,9,FALSE)),$M121*VLOOKUP($G121,'Provider_Rates'!$A$6:$O$20,10,FALSE),0)))</x:f>
      </x:c>
      <x:c r="Z121" s="184" t="str">
        <x:f>IF($A121="","",IF(OR($X121="",$Y121=""),"",$X121+$Y121))</x:f>
      </x:c>
      <x:c r="AA121" s="184" t="str">
        <x:f>IF($A121="","",SUMIFS('Invoice_Allocations'!$D$6:$D$185,'Invoice_Allocations'!$C$6:$C$185,$A121))</x:f>
      </x:c>
      <x:c r="AB121" s="175" t="str">
        <x:f>IF($A121="","",COUNTIF('Invoice_Allocations'!$C$6:$C$185,$A121))</x:f>
      </x:c>
      <x:c r="AC121" s="175" t="str">
        <x:f>IF($A121="","",SUMIFS('Invoice_Allocations'!$J$6:$J$185,'Invoice_Allocations'!$C$6:$C$185,$A121))</x:f>
      </x:c>
      <x:c r="AD121" s="185" t="str">
        <x:f>IF($A121="","",IF($N121="","MISSING_COST_API",IF($AB121=0,"MISSING_INVOICE_ALLOCATION",IF($AB121&gt;1,"DUPLICATE_ALLOCATION",IF($AC121&lt;&gt;1,"INVOICE_NOT_CLOSED","RECONCILED")))))</x:f>
      </x:c>
      <x:c r="AE121" s="175" t="str">
        <x:f>IF($A121="","",IF($AD121="RECONCILED",SUMIFS('Invoice_Allocations'!$N$6:$N$185,'Invoice_Allocations'!$C$6:$C$185,$A121),""))</x:f>
      </x:c>
      <x:c r="AF121" s="186" t="str">
        <x:f>IF($A121="","",IF(OR($AD121&lt;&gt;"RECONCILED",$N121=""),"",IF($N121=0,IF($AA121=0,0,1),ABS($AA121-$N121)/ABS($N121))))</x:f>
      </x:c>
      <x:c r="AG121" s="175" t="str">
        <x:f>IF($A121="","",IF(AND(OR($P121="error",$S121&lt;&gt;""),$E121&lt;&gt;"planned_auxiliary",$E121&lt;&gt;"validation"),1,0))</x:f>
      </x:c>
      <x:c r="AH121" s="175" t="str">
        <x:f>IF($A121="","",IF(AND($AG121=1,$AE121&lt;&gt;""),$AE121,""))</x:f>
      </x:c>
      <x:c r="AI121" s="175" t="str">
        <x:f>IF($A121="","",IF(AND($C121&lt;&gt;"",$AJ121=1,$C121&gt;=VLOOKUP($G121,'Provider_Rates'!$A$6:$O$20,11,FALSE),OR(VLOOKUP($G121,'Provider_Rates'!$A$6:$O$20,12,FALSE)="",$C121&lt;=VLOOKUP($G121,'Provider_Rates'!$A$6:$O$20,12,FALSE))),1,0))</x:f>
      </x:c>
      <x:c r="AJ121" s="175" t="str">
        <x:f>IF($A121="","",IF(COUNTIF('Provider_Rates'!$A$6:$A$20,$G121)=1,1,0))</x:f>
      </x:c>
      <x:c r="AK121" s="175" t="str">
        <x:f>IF($A121="","",IF(COUNTIF('Jobs'!$A$6:$A$65,$B121)=1,1,0))</x:f>
      </x:c>
      <x:c r="AL121" s="175" t="str">
        <x:f>IF($A121="","",MAX(COUNTIF($A$6:$A$185,$A121),COUNTIF($R$6:$R$185,$R121),COUNTIF($W$6:$W$185,$W121)))</x:f>
      </x:c>
      <x:c r="AM121" s="177" t="str">
        <x:f>IF($A121="","",IF(AND($C121&lt;&gt;"",$D121&gt;=1,$E121&lt;&gt;"",$R121&lt;&gt;"",$W121&lt;&gt;"",$I121&gt;=0,$J121&gt;=0,$K121&gt;=0,$L121&gt;=0,$M121&gt;=0,$N121&lt;&gt;"",$O121&gt;0,OR($S121="",AND($T121&lt;&gt;"",COUNTIF($R$6:$R$185,$T121)=1)),OR($M121=0,AND($H121&lt;&gt;"",$H121&lt;&gt;"none"))),1,0))</x:f>
      </x:c>
    </x:row>
    <x:row r="122">
      <x:c r="A122" s="118"/>
      <x:c r="B122" s="118"/>
      <x:c r="C122" s="132"/>
      <x:c r="D122" s="173"/>
      <x:c r="E122" s="118"/>
      <x:c r="F122" s="118"/>
      <x:c r="G122" s="118"/>
      <x:c r="H122" s="118"/>
      <x:c r="I122" s="173"/>
      <x:c r="J122" s="173"/>
      <x:c r="K122" s="173"/>
      <x:c r="L122" s="173"/>
      <x:c r="M122" s="173"/>
      <x:c r="N122" s="183"/>
      <x:c r="O122" s="174"/>
      <x:c r="P122" s="118"/>
      <x:c r="Q122" s="118"/>
      <x:c r="R122" s="118"/>
      <x:c r="S122" s="118"/>
      <x:c r="T122" s="118"/>
      <x:c r="U122" s="118"/>
      <x:c r="V122" s="118"/>
      <x:c r="W122" s="118"/>
      <x:c r="X122" s="184" t="str">
        <x:f>IF($A122="","",IF($AJ122&lt;&gt;1,"",($I122/1000000)*VLOOKUP($G122,'Provider_Rates'!$A$6:$O$20,5,FALSE)+($J122/1000000)*VLOOKUP($G122,'Provider_Rates'!$A$6:$O$20,6,FALSE)+($K122/1000000)*VLOOKUP($G122,'Provider_Rates'!$A$6:$O$20,7,FALSE)+($L122/1000000)*VLOOKUP($G122,'Provider_Rates'!$A$6:$O$20,8,FALSE)))</x:f>
      </x:c>
      <x:c r="Y122" s="184" t="str">
        <x:f>IF($A122="","",IF($M122=0,0,IF(AND($AJ122=1,$H122&lt;&gt;"",$H122&lt;&gt;"none",$H122=VLOOKUP($G122,'Provider_Rates'!$A$6:$O$20,9,FALSE)),$M122*VLOOKUP($G122,'Provider_Rates'!$A$6:$O$20,10,FALSE),0)))</x:f>
      </x:c>
      <x:c r="Z122" s="184" t="str">
        <x:f>IF($A122="","",IF(OR($X122="",$Y122=""),"",$X122+$Y122))</x:f>
      </x:c>
      <x:c r="AA122" s="184" t="str">
        <x:f>IF($A122="","",SUMIFS('Invoice_Allocations'!$D$6:$D$185,'Invoice_Allocations'!$C$6:$C$185,$A122))</x:f>
      </x:c>
      <x:c r="AB122" s="175" t="str">
        <x:f>IF($A122="","",COUNTIF('Invoice_Allocations'!$C$6:$C$185,$A122))</x:f>
      </x:c>
      <x:c r="AC122" s="175" t="str">
        <x:f>IF($A122="","",SUMIFS('Invoice_Allocations'!$J$6:$J$185,'Invoice_Allocations'!$C$6:$C$185,$A122))</x:f>
      </x:c>
      <x:c r="AD122" s="185" t="str">
        <x:f>IF($A122="","",IF($N122="","MISSING_COST_API",IF($AB122=0,"MISSING_INVOICE_ALLOCATION",IF($AB122&gt;1,"DUPLICATE_ALLOCATION",IF($AC122&lt;&gt;1,"INVOICE_NOT_CLOSED","RECONCILED")))))</x:f>
      </x:c>
      <x:c r="AE122" s="175" t="str">
        <x:f>IF($A122="","",IF($AD122="RECONCILED",SUMIFS('Invoice_Allocations'!$N$6:$N$185,'Invoice_Allocations'!$C$6:$C$185,$A122),""))</x:f>
      </x:c>
      <x:c r="AF122" s="186" t="str">
        <x:f>IF($A122="","",IF(OR($AD122&lt;&gt;"RECONCILED",$N122=""),"",IF($N122=0,IF($AA122=0,0,1),ABS($AA122-$N122)/ABS($N122))))</x:f>
      </x:c>
      <x:c r="AG122" s="175" t="str">
        <x:f>IF($A122="","",IF(AND(OR($P122="error",$S122&lt;&gt;""),$E122&lt;&gt;"planned_auxiliary",$E122&lt;&gt;"validation"),1,0))</x:f>
      </x:c>
      <x:c r="AH122" s="175" t="str">
        <x:f>IF($A122="","",IF(AND($AG122=1,$AE122&lt;&gt;""),$AE122,""))</x:f>
      </x:c>
      <x:c r="AI122" s="175" t="str">
        <x:f>IF($A122="","",IF(AND($C122&lt;&gt;"",$AJ122=1,$C122&gt;=VLOOKUP($G122,'Provider_Rates'!$A$6:$O$20,11,FALSE),OR(VLOOKUP($G122,'Provider_Rates'!$A$6:$O$20,12,FALSE)="",$C122&lt;=VLOOKUP($G122,'Provider_Rates'!$A$6:$O$20,12,FALSE))),1,0))</x:f>
      </x:c>
      <x:c r="AJ122" s="175" t="str">
        <x:f>IF($A122="","",IF(COUNTIF('Provider_Rates'!$A$6:$A$20,$G122)=1,1,0))</x:f>
      </x:c>
      <x:c r="AK122" s="175" t="str">
        <x:f>IF($A122="","",IF(COUNTIF('Jobs'!$A$6:$A$65,$B122)=1,1,0))</x:f>
      </x:c>
      <x:c r="AL122" s="175" t="str">
        <x:f>IF($A122="","",MAX(COUNTIF($A$6:$A$185,$A122),COUNTIF($R$6:$R$185,$R122),COUNTIF($W$6:$W$185,$W122)))</x:f>
      </x:c>
      <x:c r="AM122" s="177" t="str">
        <x:f>IF($A122="","",IF(AND($C122&lt;&gt;"",$D122&gt;=1,$E122&lt;&gt;"",$R122&lt;&gt;"",$W122&lt;&gt;"",$I122&gt;=0,$J122&gt;=0,$K122&gt;=0,$L122&gt;=0,$M122&gt;=0,$N122&lt;&gt;"",$O122&gt;0,OR($S122="",AND($T122&lt;&gt;"",COUNTIF($R$6:$R$185,$T122)=1)),OR($M122=0,AND($H122&lt;&gt;"",$H122&lt;&gt;"none"))),1,0))</x:f>
      </x:c>
    </x:row>
    <x:row r="123">
      <x:c r="A123" s="118"/>
      <x:c r="B123" s="118"/>
      <x:c r="C123" s="132"/>
      <x:c r="D123" s="173"/>
      <x:c r="E123" s="118"/>
      <x:c r="F123" s="118"/>
      <x:c r="G123" s="118"/>
      <x:c r="H123" s="118"/>
      <x:c r="I123" s="173"/>
      <x:c r="J123" s="173"/>
      <x:c r="K123" s="173"/>
      <x:c r="L123" s="173"/>
      <x:c r="M123" s="173"/>
      <x:c r="N123" s="183"/>
      <x:c r="O123" s="174"/>
      <x:c r="P123" s="118"/>
      <x:c r="Q123" s="118"/>
      <x:c r="R123" s="118"/>
      <x:c r="S123" s="118"/>
      <x:c r="T123" s="118"/>
      <x:c r="U123" s="118"/>
      <x:c r="V123" s="118"/>
      <x:c r="W123" s="118"/>
      <x:c r="X123" s="184" t="str">
        <x:f>IF($A123="","",IF($AJ123&lt;&gt;1,"",($I123/1000000)*VLOOKUP($G123,'Provider_Rates'!$A$6:$O$20,5,FALSE)+($J123/1000000)*VLOOKUP($G123,'Provider_Rates'!$A$6:$O$20,6,FALSE)+($K123/1000000)*VLOOKUP($G123,'Provider_Rates'!$A$6:$O$20,7,FALSE)+($L123/1000000)*VLOOKUP($G123,'Provider_Rates'!$A$6:$O$20,8,FALSE)))</x:f>
      </x:c>
      <x:c r="Y123" s="184" t="str">
        <x:f>IF($A123="","",IF($M123=0,0,IF(AND($AJ123=1,$H123&lt;&gt;"",$H123&lt;&gt;"none",$H123=VLOOKUP($G123,'Provider_Rates'!$A$6:$O$20,9,FALSE)),$M123*VLOOKUP($G123,'Provider_Rates'!$A$6:$O$20,10,FALSE),0)))</x:f>
      </x:c>
      <x:c r="Z123" s="184" t="str">
        <x:f>IF($A123="","",IF(OR($X123="",$Y123=""),"",$X123+$Y123))</x:f>
      </x:c>
      <x:c r="AA123" s="184" t="str">
        <x:f>IF($A123="","",SUMIFS('Invoice_Allocations'!$D$6:$D$185,'Invoice_Allocations'!$C$6:$C$185,$A123))</x:f>
      </x:c>
      <x:c r="AB123" s="175" t="str">
        <x:f>IF($A123="","",COUNTIF('Invoice_Allocations'!$C$6:$C$185,$A123))</x:f>
      </x:c>
      <x:c r="AC123" s="175" t="str">
        <x:f>IF($A123="","",SUMIFS('Invoice_Allocations'!$J$6:$J$185,'Invoice_Allocations'!$C$6:$C$185,$A123))</x:f>
      </x:c>
      <x:c r="AD123" s="185" t="str">
        <x:f>IF($A123="","",IF($N123="","MISSING_COST_API",IF($AB123=0,"MISSING_INVOICE_ALLOCATION",IF($AB123&gt;1,"DUPLICATE_ALLOCATION",IF($AC123&lt;&gt;1,"INVOICE_NOT_CLOSED","RECONCILED")))))</x:f>
      </x:c>
      <x:c r="AE123" s="175" t="str">
        <x:f>IF($A123="","",IF($AD123="RECONCILED",SUMIFS('Invoice_Allocations'!$N$6:$N$185,'Invoice_Allocations'!$C$6:$C$185,$A123),""))</x:f>
      </x:c>
      <x:c r="AF123" s="186" t="str">
        <x:f>IF($A123="","",IF(OR($AD123&lt;&gt;"RECONCILED",$N123=""),"",IF($N123=0,IF($AA123=0,0,1),ABS($AA123-$N123)/ABS($N123))))</x:f>
      </x:c>
      <x:c r="AG123" s="175" t="str">
        <x:f>IF($A123="","",IF(AND(OR($P123="error",$S123&lt;&gt;""),$E123&lt;&gt;"planned_auxiliary",$E123&lt;&gt;"validation"),1,0))</x:f>
      </x:c>
      <x:c r="AH123" s="175" t="str">
        <x:f>IF($A123="","",IF(AND($AG123=1,$AE123&lt;&gt;""),$AE123,""))</x:f>
      </x:c>
      <x:c r="AI123" s="175" t="str">
        <x:f>IF($A123="","",IF(AND($C123&lt;&gt;"",$AJ123=1,$C123&gt;=VLOOKUP($G123,'Provider_Rates'!$A$6:$O$20,11,FALSE),OR(VLOOKUP($G123,'Provider_Rates'!$A$6:$O$20,12,FALSE)="",$C123&lt;=VLOOKUP($G123,'Provider_Rates'!$A$6:$O$20,12,FALSE))),1,0))</x:f>
      </x:c>
      <x:c r="AJ123" s="175" t="str">
        <x:f>IF($A123="","",IF(COUNTIF('Provider_Rates'!$A$6:$A$20,$G123)=1,1,0))</x:f>
      </x:c>
      <x:c r="AK123" s="175" t="str">
        <x:f>IF($A123="","",IF(COUNTIF('Jobs'!$A$6:$A$65,$B123)=1,1,0))</x:f>
      </x:c>
      <x:c r="AL123" s="175" t="str">
        <x:f>IF($A123="","",MAX(COUNTIF($A$6:$A$185,$A123),COUNTIF($R$6:$R$185,$R123),COUNTIF($W$6:$W$185,$W123)))</x:f>
      </x:c>
      <x:c r="AM123" s="177" t="str">
        <x:f>IF($A123="","",IF(AND($C123&lt;&gt;"",$D123&gt;=1,$E123&lt;&gt;"",$R123&lt;&gt;"",$W123&lt;&gt;"",$I123&gt;=0,$J123&gt;=0,$K123&gt;=0,$L123&gt;=0,$M123&gt;=0,$N123&lt;&gt;"",$O123&gt;0,OR($S123="",AND($T123&lt;&gt;"",COUNTIF($R$6:$R$185,$T123)=1)),OR($M123=0,AND($H123&lt;&gt;"",$H123&lt;&gt;"none"))),1,0))</x:f>
      </x:c>
    </x:row>
    <x:row r="124">
      <x:c r="A124" s="118"/>
      <x:c r="B124" s="118"/>
      <x:c r="C124" s="132"/>
      <x:c r="D124" s="173"/>
      <x:c r="E124" s="118"/>
      <x:c r="F124" s="118"/>
      <x:c r="G124" s="118"/>
      <x:c r="H124" s="118"/>
      <x:c r="I124" s="173"/>
      <x:c r="J124" s="173"/>
      <x:c r="K124" s="173"/>
      <x:c r="L124" s="173"/>
      <x:c r="M124" s="173"/>
      <x:c r="N124" s="183"/>
      <x:c r="O124" s="174"/>
      <x:c r="P124" s="118"/>
      <x:c r="Q124" s="118"/>
      <x:c r="R124" s="118"/>
      <x:c r="S124" s="118"/>
      <x:c r="T124" s="118"/>
      <x:c r="U124" s="118"/>
      <x:c r="V124" s="118"/>
      <x:c r="W124" s="118"/>
      <x:c r="X124" s="184" t="str">
        <x:f>IF($A124="","",IF($AJ124&lt;&gt;1,"",($I124/1000000)*VLOOKUP($G124,'Provider_Rates'!$A$6:$O$20,5,FALSE)+($J124/1000000)*VLOOKUP($G124,'Provider_Rates'!$A$6:$O$20,6,FALSE)+($K124/1000000)*VLOOKUP($G124,'Provider_Rates'!$A$6:$O$20,7,FALSE)+($L124/1000000)*VLOOKUP($G124,'Provider_Rates'!$A$6:$O$20,8,FALSE)))</x:f>
      </x:c>
      <x:c r="Y124" s="184" t="str">
        <x:f>IF($A124="","",IF($M124=0,0,IF(AND($AJ124=1,$H124&lt;&gt;"",$H124&lt;&gt;"none",$H124=VLOOKUP($G124,'Provider_Rates'!$A$6:$O$20,9,FALSE)),$M124*VLOOKUP($G124,'Provider_Rates'!$A$6:$O$20,10,FALSE),0)))</x:f>
      </x:c>
      <x:c r="Z124" s="184" t="str">
        <x:f>IF($A124="","",IF(OR($X124="",$Y124=""),"",$X124+$Y124))</x:f>
      </x:c>
      <x:c r="AA124" s="184" t="str">
        <x:f>IF($A124="","",SUMIFS('Invoice_Allocations'!$D$6:$D$185,'Invoice_Allocations'!$C$6:$C$185,$A124))</x:f>
      </x:c>
      <x:c r="AB124" s="175" t="str">
        <x:f>IF($A124="","",COUNTIF('Invoice_Allocations'!$C$6:$C$185,$A124))</x:f>
      </x:c>
      <x:c r="AC124" s="175" t="str">
        <x:f>IF($A124="","",SUMIFS('Invoice_Allocations'!$J$6:$J$185,'Invoice_Allocations'!$C$6:$C$185,$A124))</x:f>
      </x:c>
      <x:c r="AD124" s="185" t="str">
        <x:f>IF($A124="","",IF($N124="","MISSING_COST_API",IF($AB124=0,"MISSING_INVOICE_ALLOCATION",IF($AB124&gt;1,"DUPLICATE_ALLOCATION",IF($AC124&lt;&gt;1,"INVOICE_NOT_CLOSED","RECONCILED")))))</x:f>
      </x:c>
      <x:c r="AE124" s="175" t="str">
        <x:f>IF($A124="","",IF($AD124="RECONCILED",SUMIFS('Invoice_Allocations'!$N$6:$N$185,'Invoice_Allocations'!$C$6:$C$185,$A124),""))</x:f>
      </x:c>
      <x:c r="AF124" s="186" t="str">
        <x:f>IF($A124="","",IF(OR($AD124&lt;&gt;"RECONCILED",$N124=""),"",IF($N124=0,IF($AA124=0,0,1),ABS($AA124-$N124)/ABS($N124))))</x:f>
      </x:c>
      <x:c r="AG124" s="175" t="str">
        <x:f>IF($A124="","",IF(AND(OR($P124="error",$S124&lt;&gt;""),$E124&lt;&gt;"planned_auxiliary",$E124&lt;&gt;"validation"),1,0))</x:f>
      </x:c>
      <x:c r="AH124" s="175" t="str">
        <x:f>IF($A124="","",IF(AND($AG124=1,$AE124&lt;&gt;""),$AE124,""))</x:f>
      </x:c>
      <x:c r="AI124" s="175" t="str">
        <x:f>IF($A124="","",IF(AND($C124&lt;&gt;"",$AJ124=1,$C124&gt;=VLOOKUP($G124,'Provider_Rates'!$A$6:$O$20,11,FALSE),OR(VLOOKUP($G124,'Provider_Rates'!$A$6:$O$20,12,FALSE)="",$C124&lt;=VLOOKUP($G124,'Provider_Rates'!$A$6:$O$20,12,FALSE))),1,0))</x:f>
      </x:c>
      <x:c r="AJ124" s="175" t="str">
        <x:f>IF($A124="","",IF(COUNTIF('Provider_Rates'!$A$6:$A$20,$G124)=1,1,0))</x:f>
      </x:c>
      <x:c r="AK124" s="175" t="str">
        <x:f>IF($A124="","",IF(COUNTIF('Jobs'!$A$6:$A$65,$B124)=1,1,0))</x:f>
      </x:c>
      <x:c r="AL124" s="175" t="str">
        <x:f>IF($A124="","",MAX(COUNTIF($A$6:$A$185,$A124),COUNTIF($R$6:$R$185,$R124),COUNTIF($W$6:$W$185,$W124)))</x:f>
      </x:c>
      <x:c r="AM124" s="177" t="str">
        <x:f>IF($A124="","",IF(AND($C124&lt;&gt;"",$D124&gt;=1,$E124&lt;&gt;"",$R124&lt;&gt;"",$W124&lt;&gt;"",$I124&gt;=0,$J124&gt;=0,$K124&gt;=0,$L124&gt;=0,$M124&gt;=0,$N124&lt;&gt;"",$O124&gt;0,OR($S124="",AND($T124&lt;&gt;"",COUNTIF($R$6:$R$185,$T124)=1)),OR($M124=0,AND($H124&lt;&gt;"",$H124&lt;&gt;"none"))),1,0))</x:f>
      </x:c>
    </x:row>
    <x:row r="125">
      <x:c r="A125" s="118"/>
      <x:c r="B125" s="118"/>
      <x:c r="C125" s="132"/>
      <x:c r="D125" s="173"/>
      <x:c r="E125" s="118"/>
      <x:c r="F125" s="118"/>
      <x:c r="G125" s="118"/>
      <x:c r="H125" s="118"/>
      <x:c r="I125" s="173"/>
      <x:c r="J125" s="173"/>
      <x:c r="K125" s="173"/>
      <x:c r="L125" s="173"/>
      <x:c r="M125" s="173"/>
      <x:c r="N125" s="183"/>
      <x:c r="O125" s="174"/>
      <x:c r="P125" s="118"/>
      <x:c r="Q125" s="118"/>
      <x:c r="R125" s="118"/>
      <x:c r="S125" s="118"/>
      <x:c r="T125" s="118"/>
      <x:c r="U125" s="118"/>
      <x:c r="V125" s="118"/>
      <x:c r="W125" s="118"/>
      <x:c r="X125" s="184" t="str">
        <x:f>IF($A125="","",IF($AJ125&lt;&gt;1,"",($I125/1000000)*VLOOKUP($G125,'Provider_Rates'!$A$6:$O$20,5,FALSE)+($J125/1000000)*VLOOKUP($G125,'Provider_Rates'!$A$6:$O$20,6,FALSE)+($K125/1000000)*VLOOKUP($G125,'Provider_Rates'!$A$6:$O$20,7,FALSE)+($L125/1000000)*VLOOKUP($G125,'Provider_Rates'!$A$6:$O$20,8,FALSE)))</x:f>
      </x:c>
      <x:c r="Y125" s="184" t="str">
        <x:f>IF($A125="","",IF($M125=0,0,IF(AND($AJ125=1,$H125&lt;&gt;"",$H125&lt;&gt;"none",$H125=VLOOKUP($G125,'Provider_Rates'!$A$6:$O$20,9,FALSE)),$M125*VLOOKUP($G125,'Provider_Rates'!$A$6:$O$20,10,FALSE),0)))</x:f>
      </x:c>
      <x:c r="Z125" s="184" t="str">
        <x:f>IF($A125="","",IF(OR($X125="",$Y125=""),"",$X125+$Y125))</x:f>
      </x:c>
      <x:c r="AA125" s="184" t="str">
        <x:f>IF($A125="","",SUMIFS('Invoice_Allocations'!$D$6:$D$185,'Invoice_Allocations'!$C$6:$C$185,$A125))</x:f>
      </x:c>
      <x:c r="AB125" s="175" t="str">
        <x:f>IF($A125="","",COUNTIF('Invoice_Allocations'!$C$6:$C$185,$A125))</x:f>
      </x:c>
      <x:c r="AC125" s="175" t="str">
        <x:f>IF($A125="","",SUMIFS('Invoice_Allocations'!$J$6:$J$185,'Invoice_Allocations'!$C$6:$C$185,$A125))</x:f>
      </x:c>
      <x:c r="AD125" s="185" t="str">
        <x:f>IF($A125="","",IF($N125="","MISSING_COST_API",IF($AB125=0,"MISSING_INVOICE_ALLOCATION",IF($AB125&gt;1,"DUPLICATE_ALLOCATION",IF($AC125&lt;&gt;1,"INVOICE_NOT_CLOSED","RECONCILED")))))</x:f>
      </x:c>
      <x:c r="AE125" s="175" t="str">
        <x:f>IF($A125="","",IF($AD125="RECONCILED",SUMIFS('Invoice_Allocations'!$N$6:$N$185,'Invoice_Allocations'!$C$6:$C$185,$A125),""))</x:f>
      </x:c>
      <x:c r="AF125" s="186" t="str">
        <x:f>IF($A125="","",IF(OR($AD125&lt;&gt;"RECONCILED",$N125=""),"",IF($N125=0,IF($AA125=0,0,1),ABS($AA125-$N125)/ABS($N125))))</x:f>
      </x:c>
      <x:c r="AG125" s="175" t="str">
        <x:f>IF($A125="","",IF(AND(OR($P125="error",$S125&lt;&gt;""),$E125&lt;&gt;"planned_auxiliary",$E125&lt;&gt;"validation"),1,0))</x:f>
      </x:c>
      <x:c r="AH125" s="175" t="str">
        <x:f>IF($A125="","",IF(AND($AG125=1,$AE125&lt;&gt;""),$AE125,""))</x:f>
      </x:c>
      <x:c r="AI125" s="175" t="str">
        <x:f>IF($A125="","",IF(AND($C125&lt;&gt;"",$AJ125=1,$C125&gt;=VLOOKUP($G125,'Provider_Rates'!$A$6:$O$20,11,FALSE),OR(VLOOKUP($G125,'Provider_Rates'!$A$6:$O$20,12,FALSE)="",$C125&lt;=VLOOKUP($G125,'Provider_Rates'!$A$6:$O$20,12,FALSE))),1,0))</x:f>
      </x:c>
      <x:c r="AJ125" s="175" t="str">
        <x:f>IF($A125="","",IF(COUNTIF('Provider_Rates'!$A$6:$A$20,$G125)=1,1,0))</x:f>
      </x:c>
      <x:c r="AK125" s="175" t="str">
        <x:f>IF($A125="","",IF(COUNTIF('Jobs'!$A$6:$A$65,$B125)=1,1,0))</x:f>
      </x:c>
      <x:c r="AL125" s="175" t="str">
        <x:f>IF($A125="","",MAX(COUNTIF($A$6:$A$185,$A125),COUNTIF($R$6:$R$185,$R125),COUNTIF($W$6:$W$185,$W125)))</x:f>
      </x:c>
      <x:c r="AM125" s="177" t="str">
        <x:f>IF($A125="","",IF(AND($C125&lt;&gt;"",$D125&gt;=1,$E125&lt;&gt;"",$R125&lt;&gt;"",$W125&lt;&gt;"",$I125&gt;=0,$J125&gt;=0,$K125&gt;=0,$L125&gt;=0,$M125&gt;=0,$N125&lt;&gt;"",$O125&gt;0,OR($S125="",AND($T125&lt;&gt;"",COUNTIF($R$6:$R$185,$T125)=1)),OR($M125=0,AND($H125&lt;&gt;"",$H125&lt;&gt;"none"))),1,0))</x:f>
      </x:c>
    </x:row>
    <x:row r="126">
      <x:c r="A126" s="118"/>
      <x:c r="B126" s="118"/>
      <x:c r="C126" s="132"/>
      <x:c r="D126" s="173"/>
      <x:c r="E126" s="118"/>
      <x:c r="F126" s="118"/>
      <x:c r="G126" s="118"/>
      <x:c r="H126" s="118"/>
      <x:c r="I126" s="173"/>
      <x:c r="J126" s="173"/>
      <x:c r="K126" s="173"/>
      <x:c r="L126" s="173"/>
      <x:c r="M126" s="173"/>
      <x:c r="N126" s="183"/>
      <x:c r="O126" s="174"/>
      <x:c r="P126" s="118"/>
      <x:c r="Q126" s="118"/>
      <x:c r="R126" s="118"/>
      <x:c r="S126" s="118"/>
      <x:c r="T126" s="118"/>
      <x:c r="U126" s="118"/>
      <x:c r="V126" s="118"/>
      <x:c r="W126" s="118"/>
      <x:c r="X126" s="184" t="str">
        <x:f>IF($A126="","",IF($AJ126&lt;&gt;1,"",($I126/1000000)*VLOOKUP($G126,'Provider_Rates'!$A$6:$O$20,5,FALSE)+($J126/1000000)*VLOOKUP($G126,'Provider_Rates'!$A$6:$O$20,6,FALSE)+($K126/1000000)*VLOOKUP($G126,'Provider_Rates'!$A$6:$O$20,7,FALSE)+($L126/1000000)*VLOOKUP($G126,'Provider_Rates'!$A$6:$O$20,8,FALSE)))</x:f>
      </x:c>
      <x:c r="Y126" s="184" t="str">
        <x:f>IF($A126="","",IF($M126=0,0,IF(AND($AJ126=1,$H126&lt;&gt;"",$H126&lt;&gt;"none",$H126=VLOOKUP($G126,'Provider_Rates'!$A$6:$O$20,9,FALSE)),$M126*VLOOKUP($G126,'Provider_Rates'!$A$6:$O$20,10,FALSE),0)))</x:f>
      </x:c>
      <x:c r="Z126" s="184" t="str">
        <x:f>IF($A126="","",IF(OR($X126="",$Y126=""),"",$X126+$Y126))</x:f>
      </x:c>
      <x:c r="AA126" s="184" t="str">
        <x:f>IF($A126="","",SUMIFS('Invoice_Allocations'!$D$6:$D$185,'Invoice_Allocations'!$C$6:$C$185,$A126))</x:f>
      </x:c>
      <x:c r="AB126" s="175" t="str">
        <x:f>IF($A126="","",COUNTIF('Invoice_Allocations'!$C$6:$C$185,$A126))</x:f>
      </x:c>
      <x:c r="AC126" s="175" t="str">
        <x:f>IF($A126="","",SUMIFS('Invoice_Allocations'!$J$6:$J$185,'Invoice_Allocations'!$C$6:$C$185,$A126))</x:f>
      </x:c>
      <x:c r="AD126" s="185" t="str">
        <x:f>IF($A126="","",IF($N126="","MISSING_COST_API",IF($AB126=0,"MISSING_INVOICE_ALLOCATION",IF($AB126&gt;1,"DUPLICATE_ALLOCATION",IF($AC126&lt;&gt;1,"INVOICE_NOT_CLOSED","RECONCILED")))))</x:f>
      </x:c>
      <x:c r="AE126" s="175" t="str">
        <x:f>IF($A126="","",IF($AD126="RECONCILED",SUMIFS('Invoice_Allocations'!$N$6:$N$185,'Invoice_Allocations'!$C$6:$C$185,$A126),""))</x:f>
      </x:c>
      <x:c r="AF126" s="186" t="str">
        <x:f>IF($A126="","",IF(OR($AD126&lt;&gt;"RECONCILED",$N126=""),"",IF($N126=0,IF($AA126=0,0,1),ABS($AA126-$N126)/ABS($N126))))</x:f>
      </x:c>
      <x:c r="AG126" s="175" t="str">
        <x:f>IF($A126="","",IF(AND(OR($P126="error",$S126&lt;&gt;""),$E126&lt;&gt;"planned_auxiliary",$E126&lt;&gt;"validation"),1,0))</x:f>
      </x:c>
      <x:c r="AH126" s="175" t="str">
        <x:f>IF($A126="","",IF(AND($AG126=1,$AE126&lt;&gt;""),$AE126,""))</x:f>
      </x:c>
      <x:c r="AI126" s="175" t="str">
        <x:f>IF($A126="","",IF(AND($C126&lt;&gt;"",$AJ126=1,$C126&gt;=VLOOKUP($G126,'Provider_Rates'!$A$6:$O$20,11,FALSE),OR(VLOOKUP($G126,'Provider_Rates'!$A$6:$O$20,12,FALSE)="",$C126&lt;=VLOOKUP($G126,'Provider_Rates'!$A$6:$O$20,12,FALSE))),1,0))</x:f>
      </x:c>
      <x:c r="AJ126" s="175" t="str">
        <x:f>IF($A126="","",IF(COUNTIF('Provider_Rates'!$A$6:$A$20,$G126)=1,1,0))</x:f>
      </x:c>
      <x:c r="AK126" s="175" t="str">
        <x:f>IF($A126="","",IF(COUNTIF('Jobs'!$A$6:$A$65,$B126)=1,1,0))</x:f>
      </x:c>
      <x:c r="AL126" s="175" t="str">
        <x:f>IF($A126="","",MAX(COUNTIF($A$6:$A$185,$A126),COUNTIF($R$6:$R$185,$R126),COUNTIF($W$6:$W$185,$W126)))</x:f>
      </x:c>
      <x:c r="AM126" s="177" t="str">
        <x:f>IF($A126="","",IF(AND($C126&lt;&gt;"",$D126&gt;=1,$E126&lt;&gt;"",$R126&lt;&gt;"",$W126&lt;&gt;"",$I126&gt;=0,$J126&gt;=0,$K126&gt;=0,$L126&gt;=0,$M126&gt;=0,$N126&lt;&gt;"",$O126&gt;0,OR($S126="",AND($T126&lt;&gt;"",COUNTIF($R$6:$R$185,$T126)=1)),OR($M126=0,AND($H126&lt;&gt;"",$H126&lt;&gt;"none"))),1,0))</x:f>
      </x:c>
    </x:row>
    <x:row r="127">
      <x:c r="A127" s="118"/>
      <x:c r="B127" s="118"/>
      <x:c r="C127" s="132"/>
      <x:c r="D127" s="173"/>
      <x:c r="E127" s="118"/>
      <x:c r="F127" s="118"/>
      <x:c r="G127" s="118"/>
      <x:c r="H127" s="118"/>
      <x:c r="I127" s="173"/>
      <x:c r="J127" s="173"/>
      <x:c r="K127" s="173"/>
      <x:c r="L127" s="173"/>
      <x:c r="M127" s="173"/>
      <x:c r="N127" s="183"/>
      <x:c r="O127" s="174"/>
      <x:c r="P127" s="118"/>
      <x:c r="Q127" s="118"/>
      <x:c r="R127" s="118"/>
      <x:c r="S127" s="118"/>
      <x:c r="T127" s="118"/>
      <x:c r="U127" s="118"/>
      <x:c r="V127" s="118"/>
      <x:c r="W127" s="118"/>
      <x:c r="X127" s="184" t="str">
        <x:f>IF($A127="","",IF($AJ127&lt;&gt;1,"",($I127/1000000)*VLOOKUP($G127,'Provider_Rates'!$A$6:$O$20,5,FALSE)+($J127/1000000)*VLOOKUP($G127,'Provider_Rates'!$A$6:$O$20,6,FALSE)+($K127/1000000)*VLOOKUP($G127,'Provider_Rates'!$A$6:$O$20,7,FALSE)+($L127/1000000)*VLOOKUP($G127,'Provider_Rates'!$A$6:$O$20,8,FALSE)))</x:f>
      </x:c>
      <x:c r="Y127" s="184" t="str">
        <x:f>IF($A127="","",IF($M127=0,0,IF(AND($AJ127=1,$H127&lt;&gt;"",$H127&lt;&gt;"none",$H127=VLOOKUP($G127,'Provider_Rates'!$A$6:$O$20,9,FALSE)),$M127*VLOOKUP($G127,'Provider_Rates'!$A$6:$O$20,10,FALSE),0)))</x:f>
      </x:c>
      <x:c r="Z127" s="184" t="str">
        <x:f>IF($A127="","",IF(OR($X127="",$Y127=""),"",$X127+$Y127))</x:f>
      </x:c>
      <x:c r="AA127" s="184" t="str">
        <x:f>IF($A127="","",SUMIFS('Invoice_Allocations'!$D$6:$D$185,'Invoice_Allocations'!$C$6:$C$185,$A127))</x:f>
      </x:c>
      <x:c r="AB127" s="175" t="str">
        <x:f>IF($A127="","",COUNTIF('Invoice_Allocations'!$C$6:$C$185,$A127))</x:f>
      </x:c>
      <x:c r="AC127" s="175" t="str">
        <x:f>IF($A127="","",SUMIFS('Invoice_Allocations'!$J$6:$J$185,'Invoice_Allocations'!$C$6:$C$185,$A127))</x:f>
      </x:c>
      <x:c r="AD127" s="185" t="str">
        <x:f>IF($A127="","",IF($N127="","MISSING_COST_API",IF($AB127=0,"MISSING_INVOICE_ALLOCATION",IF($AB127&gt;1,"DUPLICATE_ALLOCATION",IF($AC127&lt;&gt;1,"INVOICE_NOT_CLOSED","RECONCILED")))))</x:f>
      </x:c>
      <x:c r="AE127" s="175" t="str">
        <x:f>IF($A127="","",IF($AD127="RECONCILED",SUMIFS('Invoice_Allocations'!$N$6:$N$185,'Invoice_Allocations'!$C$6:$C$185,$A127),""))</x:f>
      </x:c>
      <x:c r="AF127" s="186" t="str">
        <x:f>IF($A127="","",IF(OR($AD127&lt;&gt;"RECONCILED",$N127=""),"",IF($N127=0,IF($AA127=0,0,1),ABS($AA127-$N127)/ABS($N127))))</x:f>
      </x:c>
      <x:c r="AG127" s="175" t="str">
        <x:f>IF($A127="","",IF(AND(OR($P127="error",$S127&lt;&gt;""),$E127&lt;&gt;"planned_auxiliary",$E127&lt;&gt;"validation"),1,0))</x:f>
      </x:c>
      <x:c r="AH127" s="175" t="str">
        <x:f>IF($A127="","",IF(AND($AG127=1,$AE127&lt;&gt;""),$AE127,""))</x:f>
      </x:c>
      <x:c r="AI127" s="175" t="str">
        <x:f>IF($A127="","",IF(AND($C127&lt;&gt;"",$AJ127=1,$C127&gt;=VLOOKUP($G127,'Provider_Rates'!$A$6:$O$20,11,FALSE),OR(VLOOKUP($G127,'Provider_Rates'!$A$6:$O$20,12,FALSE)="",$C127&lt;=VLOOKUP($G127,'Provider_Rates'!$A$6:$O$20,12,FALSE))),1,0))</x:f>
      </x:c>
      <x:c r="AJ127" s="175" t="str">
        <x:f>IF($A127="","",IF(COUNTIF('Provider_Rates'!$A$6:$A$20,$G127)=1,1,0))</x:f>
      </x:c>
      <x:c r="AK127" s="175" t="str">
        <x:f>IF($A127="","",IF(COUNTIF('Jobs'!$A$6:$A$65,$B127)=1,1,0))</x:f>
      </x:c>
      <x:c r="AL127" s="175" t="str">
        <x:f>IF($A127="","",MAX(COUNTIF($A$6:$A$185,$A127),COUNTIF($R$6:$R$185,$R127),COUNTIF($W$6:$W$185,$W127)))</x:f>
      </x:c>
      <x:c r="AM127" s="177" t="str">
        <x:f>IF($A127="","",IF(AND($C127&lt;&gt;"",$D127&gt;=1,$E127&lt;&gt;"",$R127&lt;&gt;"",$W127&lt;&gt;"",$I127&gt;=0,$J127&gt;=0,$K127&gt;=0,$L127&gt;=0,$M127&gt;=0,$N127&lt;&gt;"",$O127&gt;0,OR($S127="",AND($T127&lt;&gt;"",COUNTIF($R$6:$R$185,$T127)=1)),OR($M127=0,AND($H127&lt;&gt;"",$H127&lt;&gt;"none"))),1,0))</x:f>
      </x:c>
    </x:row>
    <x:row r="128">
      <x:c r="A128" s="118"/>
      <x:c r="B128" s="118"/>
      <x:c r="C128" s="132"/>
      <x:c r="D128" s="173"/>
      <x:c r="E128" s="118"/>
      <x:c r="F128" s="118"/>
      <x:c r="G128" s="118"/>
      <x:c r="H128" s="118"/>
      <x:c r="I128" s="173"/>
      <x:c r="J128" s="173"/>
      <x:c r="K128" s="173"/>
      <x:c r="L128" s="173"/>
      <x:c r="M128" s="173"/>
      <x:c r="N128" s="183"/>
      <x:c r="O128" s="174"/>
      <x:c r="P128" s="118"/>
      <x:c r="Q128" s="118"/>
      <x:c r="R128" s="118"/>
      <x:c r="S128" s="118"/>
      <x:c r="T128" s="118"/>
      <x:c r="U128" s="118"/>
      <x:c r="V128" s="118"/>
      <x:c r="W128" s="118"/>
      <x:c r="X128" s="184" t="str">
        <x:f>IF($A128="","",IF($AJ128&lt;&gt;1,"",($I128/1000000)*VLOOKUP($G128,'Provider_Rates'!$A$6:$O$20,5,FALSE)+($J128/1000000)*VLOOKUP($G128,'Provider_Rates'!$A$6:$O$20,6,FALSE)+($K128/1000000)*VLOOKUP($G128,'Provider_Rates'!$A$6:$O$20,7,FALSE)+($L128/1000000)*VLOOKUP($G128,'Provider_Rates'!$A$6:$O$20,8,FALSE)))</x:f>
      </x:c>
      <x:c r="Y128" s="184" t="str">
        <x:f>IF($A128="","",IF($M128=0,0,IF(AND($AJ128=1,$H128&lt;&gt;"",$H128&lt;&gt;"none",$H128=VLOOKUP($G128,'Provider_Rates'!$A$6:$O$20,9,FALSE)),$M128*VLOOKUP($G128,'Provider_Rates'!$A$6:$O$20,10,FALSE),0)))</x:f>
      </x:c>
      <x:c r="Z128" s="184" t="str">
        <x:f>IF($A128="","",IF(OR($X128="",$Y128=""),"",$X128+$Y128))</x:f>
      </x:c>
      <x:c r="AA128" s="184" t="str">
        <x:f>IF($A128="","",SUMIFS('Invoice_Allocations'!$D$6:$D$185,'Invoice_Allocations'!$C$6:$C$185,$A128))</x:f>
      </x:c>
      <x:c r="AB128" s="175" t="str">
        <x:f>IF($A128="","",COUNTIF('Invoice_Allocations'!$C$6:$C$185,$A128))</x:f>
      </x:c>
      <x:c r="AC128" s="175" t="str">
        <x:f>IF($A128="","",SUMIFS('Invoice_Allocations'!$J$6:$J$185,'Invoice_Allocations'!$C$6:$C$185,$A128))</x:f>
      </x:c>
      <x:c r="AD128" s="185" t="str">
        <x:f>IF($A128="","",IF($N128="","MISSING_COST_API",IF($AB128=0,"MISSING_INVOICE_ALLOCATION",IF($AB128&gt;1,"DUPLICATE_ALLOCATION",IF($AC128&lt;&gt;1,"INVOICE_NOT_CLOSED","RECONCILED")))))</x:f>
      </x:c>
      <x:c r="AE128" s="175" t="str">
        <x:f>IF($A128="","",IF($AD128="RECONCILED",SUMIFS('Invoice_Allocations'!$N$6:$N$185,'Invoice_Allocations'!$C$6:$C$185,$A128),""))</x:f>
      </x:c>
      <x:c r="AF128" s="186" t="str">
        <x:f>IF($A128="","",IF(OR($AD128&lt;&gt;"RECONCILED",$N128=""),"",IF($N128=0,IF($AA128=0,0,1),ABS($AA128-$N128)/ABS($N128))))</x:f>
      </x:c>
      <x:c r="AG128" s="175" t="str">
        <x:f>IF($A128="","",IF(AND(OR($P128="error",$S128&lt;&gt;""),$E128&lt;&gt;"planned_auxiliary",$E128&lt;&gt;"validation"),1,0))</x:f>
      </x:c>
      <x:c r="AH128" s="175" t="str">
        <x:f>IF($A128="","",IF(AND($AG128=1,$AE128&lt;&gt;""),$AE128,""))</x:f>
      </x:c>
      <x:c r="AI128" s="175" t="str">
        <x:f>IF($A128="","",IF(AND($C128&lt;&gt;"",$AJ128=1,$C128&gt;=VLOOKUP($G128,'Provider_Rates'!$A$6:$O$20,11,FALSE),OR(VLOOKUP($G128,'Provider_Rates'!$A$6:$O$20,12,FALSE)="",$C128&lt;=VLOOKUP($G128,'Provider_Rates'!$A$6:$O$20,12,FALSE))),1,0))</x:f>
      </x:c>
      <x:c r="AJ128" s="175" t="str">
        <x:f>IF($A128="","",IF(COUNTIF('Provider_Rates'!$A$6:$A$20,$G128)=1,1,0))</x:f>
      </x:c>
      <x:c r="AK128" s="175" t="str">
        <x:f>IF($A128="","",IF(COUNTIF('Jobs'!$A$6:$A$65,$B128)=1,1,0))</x:f>
      </x:c>
      <x:c r="AL128" s="175" t="str">
        <x:f>IF($A128="","",MAX(COUNTIF($A$6:$A$185,$A128),COUNTIF($R$6:$R$185,$R128),COUNTIF($W$6:$W$185,$W128)))</x:f>
      </x:c>
      <x:c r="AM128" s="177" t="str">
        <x:f>IF($A128="","",IF(AND($C128&lt;&gt;"",$D128&gt;=1,$E128&lt;&gt;"",$R128&lt;&gt;"",$W128&lt;&gt;"",$I128&gt;=0,$J128&gt;=0,$K128&gt;=0,$L128&gt;=0,$M128&gt;=0,$N128&lt;&gt;"",$O128&gt;0,OR($S128="",AND($T128&lt;&gt;"",COUNTIF($R$6:$R$185,$T128)=1)),OR($M128=0,AND($H128&lt;&gt;"",$H128&lt;&gt;"none"))),1,0))</x:f>
      </x:c>
    </x:row>
    <x:row r="129">
      <x:c r="A129" s="118"/>
      <x:c r="B129" s="118"/>
      <x:c r="C129" s="132"/>
      <x:c r="D129" s="173"/>
      <x:c r="E129" s="118"/>
      <x:c r="F129" s="118"/>
      <x:c r="G129" s="118"/>
      <x:c r="H129" s="118"/>
      <x:c r="I129" s="173"/>
      <x:c r="J129" s="173"/>
      <x:c r="K129" s="173"/>
      <x:c r="L129" s="173"/>
      <x:c r="M129" s="173"/>
      <x:c r="N129" s="183"/>
      <x:c r="O129" s="174"/>
      <x:c r="P129" s="118"/>
      <x:c r="Q129" s="118"/>
      <x:c r="R129" s="118"/>
      <x:c r="S129" s="118"/>
      <x:c r="T129" s="118"/>
      <x:c r="U129" s="118"/>
      <x:c r="V129" s="118"/>
      <x:c r="W129" s="118"/>
      <x:c r="X129" s="184" t="str">
        <x:f>IF($A129="","",IF($AJ129&lt;&gt;1,"",($I129/1000000)*VLOOKUP($G129,'Provider_Rates'!$A$6:$O$20,5,FALSE)+($J129/1000000)*VLOOKUP($G129,'Provider_Rates'!$A$6:$O$20,6,FALSE)+($K129/1000000)*VLOOKUP($G129,'Provider_Rates'!$A$6:$O$20,7,FALSE)+($L129/1000000)*VLOOKUP($G129,'Provider_Rates'!$A$6:$O$20,8,FALSE)))</x:f>
      </x:c>
      <x:c r="Y129" s="184" t="str">
        <x:f>IF($A129="","",IF($M129=0,0,IF(AND($AJ129=1,$H129&lt;&gt;"",$H129&lt;&gt;"none",$H129=VLOOKUP($G129,'Provider_Rates'!$A$6:$O$20,9,FALSE)),$M129*VLOOKUP($G129,'Provider_Rates'!$A$6:$O$20,10,FALSE),0)))</x:f>
      </x:c>
      <x:c r="Z129" s="184" t="str">
        <x:f>IF($A129="","",IF(OR($X129="",$Y129=""),"",$X129+$Y129))</x:f>
      </x:c>
      <x:c r="AA129" s="184" t="str">
        <x:f>IF($A129="","",SUMIFS('Invoice_Allocations'!$D$6:$D$185,'Invoice_Allocations'!$C$6:$C$185,$A129))</x:f>
      </x:c>
      <x:c r="AB129" s="175" t="str">
        <x:f>IF($A129="","",COUNTIF('Invoice_Allocations'!$C$6:$C$185,$A129))</x:f>
      </x:c>
      <x:c r="AC129" s="175" t="str">
        <x:f>IF($A129="","",SUMIFS('Invoice_Allocations'!$J$6:$J$185,'Invoice_Allocations'!$C$6:$C$185,$A129))</x:f>
      </x:c>
      <x:c r="AD129" s="185" t="str">
        <x:f>IF($A129="","",IF($N129="","MISSING_COST_API",IF($AB129=0,"MISSING_INVOICE_ALLOCATION",IF($AB129&gt;1,"DUPLICATE_ALLOCATION",IF($AC129&lt;&gt;1,"INVOICE_NOT_CLOSED","RECONCILED")))))</x:f>
      </x:c>
      <x:c r="AE129" s="175" t="str">
        <x:f>IF($A129="","",IF($AD129="RECONCILED",SUMIFS('Invoice_Allocations'!$N$6:$N$185,'Invoice_Allocations'!$C$6:$C$185,$A129),""))</x:f>
      </x:c>
      <x:c r="AF129" s="186" t="str">
        <x:f>IF($A129="","",IF(OR($AD129&lt;&gt;"RECONCILED",$N129=""),"",IF($N129=0,IF($AA129=0,0,1),ABS($AA129-$N129)/ABS($N129))))</x:f>
      </x:c>
      <x:c r="AG129" s="175" t="str">
        <x:f>IF($A129="","",IF(AND(OR($P129="error",$S129&lt;&gt;""),$E129&lt;&gt;"planned_auxiliary",$E129&lt;&gt;"validation"),1,0))</x:f>
      </x:c>
      <x:c r="AH129" s="175" t="str">
        <x:f>IF($A129="","",IF(AND($AG129=1,$AE129&lt;&gt;""),$AE129,""))</x:f>
      </x:c>
      <x:c r="AI129" s="175" t="str">
        <x:f>IF($A129="","",IF(AND($C129&lt;&gt;"",$AJ129=1,$C129&gt;=VLOOKUP($G129,'Provider_Rates'!$A$6:$O$20,11,FALSE),OR(VLOOKUP($G129,'Provider_Rates'!$A$6:$O$20,12,FALSE)="",$C129&lt;=VLOOKUP($G129,'Provider_Rates'!$A$6:$O$20,12,FALSE))),1,0))</x:f>
      </x:c>
      <x:c r="AJ129" s="175" t="str">
        <x:f>IF($A129="","",IF(COUNTIF('Provider_Rates'!$A$6:$A$20,$G129)=1,1,0))</x:f>
      </x:c>
      <x:c r="AK129" s="175" t="str">
        <x:f>IF($A129="","",IF(COUNTIF('Jobs'!$A$6:$A$65,$B129)=1,1,0))</x:f>
      </x:c>
      <x:c r="AL129" s="175" t="str">
        <x:f>IF($A129="","",MAX(COUNTIF($A$6:$A$185,$A129),COUNTIF($R$6:$R$185,$R129),COUNTIF($W$6:$W$185,$W129)))</x:f>
      </x:c>
      <x:c r="AM129" s="177" t="str">
        <x:f>IF($A129="","",IF(AND($C129&lt;&gt;"",$D129&gt;=1,$E129&lt;&gt;"",$R129&lt;&gt;"",$W129&lt;&gt;"",$I129&gt;=0,$J129&gt;=0,$K129&gt;=0,$L129&gt;=0,$M129&gt;=0,$N129&lt;&gt;"",$O129&gt;0,OR($S129="",AND($T129&lt;&gt;"",COUNTIF($R$6:$R$185,$T129)=1)),OR($M129=0,AND($H129&lt;&gt;"",$H129&lt;&gt;"none"))),1,0))</x:f>
      </x:c>
    </x:row>
    <x:row r="130">
      <x:c r="A130" s="118"/>
      <x:c r="B130" s="118"/>
      <x:c r="C130" s="132"/>
      <x:c r="D130" s="173"/>
      <x:c r="E130" s="118"/>
      <x:c r="F130" s="118"/>
      <x:c r="G130" s="118"/>
      <x:c r="H130" s="118"/>
      <x:c r="I130" s="173"/>
      <x:c r="J130" s="173"/>
      <x:c r="K130" s="173"/>
      <x:c r="L130" s="173"/>
      <x:c r="M130" s="173"/>
      <x:c r="N130" s="183"/>
      <x:c r="O130" s="174"/>
      <x:c r="P130" s="118"/>
      <x:c r="Q130" s="118"/>
      <x:c r="R130" s="118"/>
      <x:c r="S130" s="118"/>
      <x:c r="T130" s="118"/>
      <x:c r="U130" s="118"/>
      <x:c r="V130" s="118"/>
      <x:c r="W130" s="118"/>
      <x:c r="X130" s="184" t="str">
        <x:f>IF($A130="","",IF($AJ130&lt;&gt;1,"",($I130/1000000)*VLOOKUP($G130,'Provider_Rates'!$A$6:$O$20,5,FALSE)+($J130/1000000)*VLOOKUP($G130,'Provider_Rates'!$A$6:$O$20,6,FALSE)+($K130/1000000)*VLOOKUP($G130,'Provider_Rates'!$A$6:$O$20,7,FALSE)+($L130/1000000)*VLOOKUP($G130,'Provider_Rates'!$A$6:$O$20,8,FALSE)))</x:f>
      </x:c>
      <x:c r="Y130" s="184" t="str">
        <x:f>IF($A130="","",IF($M130=0,0,IF(AND($AJ130=1,$H130&lt;&gt;"",$H130&lt;&gt;"none",$H130=VLOOKUP($G130,'Provider_Rates'!$A$6:$O$20,9,FALSE)),$M130*VLOOKUP($G130,'Provider_Rates'!$A$6:$O$20,10,FALSE),0)))</x:f>
      </x:c>
      <x:c r="Z130" s="184" t="str">
        <x:f>IF($A130="","",IF(OR($X130="",$Y130=""),"",$X130+$Y130))</x:f>
      </x:c>
      <x:c r="AA130" s="184" t="str">
        <x:f>IF($A130="","",SUMIFS('Invoice_Allocations'!$D$6:$D$185,'Invoice_Allocations'!$C$6:$C$185,$A130))</x:f>
      </x:c>
      <x:c r="AB130" s="175" t="str">
        <x:f>IF($A130="","",COUNTIF('Invoice_Allocations'!$C$6:$C$185,$A130))</x:f>
      </x:c>
      <x:c r="AC130" s="175" t="str">
        <x:f>IF($A130="","",SUMIFS('Invoice_Allocations'!$J$6:$J$185,'Invoice_Allocations'!$C$6:$C$185,$A130))</x:f>
      </x:c>
      <x:c r="AD130" s="185" t="str">
        <x:f>IF($A130="","",IF($N130="","MISSING_COST_API",IF($AB130=0,"MISSING_INVOICE_ALLOCATION",IF($AB130&gt;1,"DUPLICATE_ALLOCATION",IF($AC130&lt;&gt;1,"INVOICE_NOT_CLOSED","RECONCILED")))))</x:f>
      </x:c>
      <x:c r="AE130" s="175" t="str">
        <x:f>IF($A130="","",IF($AD130="RECONCILED",SUMIFS('Invoice_Allocations'!$N$6:$N$185,'Invoice_Allocations'!$C$6:$C$185,$A130),""))</x:f>
      </x:c>
      <x:c r="AF130" s="186" t="str">
        <x:f>IF($A130="","",IF(OR($AD130&lt;&gt;"RECONCILED",$N130=""),"",IF($N130=0,IF($AA130=0,0,1),ABS($AA130-$N130)/ABS($N130))))</x:f>
      </x:c>
      <x:c r="AG130" s="175" t="str">
        <x:f>IF($A130="","",IF(AND(OR($P130="error",$S130&lt;&gt;""),$E130&lt;&gt;"planned_auxiliary",$E130&lt;&gt;"validation"),1,0))</x:f>
      </x:c>
      <x:c r="AH130" s="175" t="str">
        <x:f>IF($A130="","",IF(AND($AG130=1,$AE130&lt;&gt;""),$AE130,""))</x:f>
      </x:c>
      <x:c r="AI130" s="175" t="str">
        <x:f>IF($A130="","",IF(AND($C130&lt;&gt;"",$AJ130=1,$C130&gt;=VLOOKUP($G130,'Provider_Rates'!$A$6:$O$20,11,FALSE),OR(VLOOKUP($G130,'Provider_Rates'!$A$6:$O$20,12,FALSE)="",$C130&lt;=VLOOKUP($G130,'Provider_Rates'!$A$6:$O$20,12,FALSE))),1,0))</x:f>
      </x:c>
      <x:c r="AJ130" s="175" t="str">
        <x:f>IF($A130="","",IF(COUNTIF('Provider_Rates'!$A$6:$A$20,$G130)=1,1,0))</x:f>
      </x:c>
      <x:c r="AK130" s="175" t="str">
        <x:f>IF($A130="","",IF(COUNTIF('Jobs'!$A$6:$A$65,$B130)=1,1,0))</x:f>
      </x:c>
      <x:c r="AL130" s="175" t="str">
        <x:f>IF($A130="","",MAX(COUNTIF($A$6:$A$185,$A130),COUNTIF($R$6:$R$185,$R130),COUNTIF($W$6:$W$185,$W130)))</x:f>
      </x:c>
      <x:c r="AM130" s="177" t="str">
        <x:f>IF($A130="","",IF(AND($C130&lt;&gt;"",$D130&gt;=1,$E130&lt;&gt;"",$R130&lt;&gt;"",$W130&lt;&gt;"",$I130&gt;=0,$J130&gt;=0,$K130&gt;=0,$L130&gt;=0,$M130&gt;=0,$N130&lt;&gt;"",$O130&gt;0,OR($S130="",AND($T130&lt;&gt;"",COUNTIF($R$6:$R$185,$T130)=1)),OR($M130=0,AND($H130&lt;&gt;"",$H130&lt;&gt;"none"))),1,0))</x:f>
      </x:c>
    </x:row>
    <x:row r="131">
      <x:c r="A131" s="118"/>
      <x:c r="B131" s="118"/>
      <x:c r="C131" s="132"/>
      <x:c r="D131" s="173"/>
      <x:c r="E131" s="118"/>
      <x:c r="F131" s="118"/>
      <x:c r="G131" s="118"/>
      <x:c r="H131" s="118"/>
      <x:c r="I131" s="173"/>
      <x:c r="J131" s="173"/>
      <x:c r="K131" s="173"/>
      <x:c r="L131" s="173"/>
      <x:c r="M131" s="173"/>
      <x:c r="N131" s="183"/>
      <x:c r="O131" s="174"/>
      <x:c r="P131" s="118"/>
      <x:c r="Q131" s="118"/>
      <x:c r="R131" s="118"/>
      <x:c r="S131" s="118"/>
      <x:c r="T131" s="118"/>
      <x:c r="U131" s="118"/>
      <x:c r="V131" s="118"/>
      <x:c r="W131" s="118"/>
      <x:c r="X131" s="184" t="str">
        <x:f>IF($A131="","",IF($AJ131&lt;&gt;1,"",($I131/1000000)*VLOOKUP($G131,'Provider_Rates'!$A$6:$O$20,5,FALSE)+($J131/1000000)*VLOOKUP($G131,'Provider_Rates'!$A$6:$O$20,6,FALSE)+($K131/1000000)*VLOOKUP($G131,'Provider_Rates'!$A$6:$O$20,7,FALSE)+($L131/1000000)*VLOOKUP($G131,'Provider_Rates'!$A$6:$O$20,8,FALSE)))</x:f>
      </x:c>
      <x:c r="Y131" s="184" t="str">
        <x:f>IF($A131="","",IF($M131=0,0,IF(AND($AJ131=1,$H131&lt;&gt;"",$H131&lt;&gt;"none",$H131=VLOOKUP($G131,'Provider_Rates'!$A$6:$O$20,9,FALSE)),$M131*VLOOKUP($G131,'Provider_Rates'!$A$6:$O$20,10,FALSE),0)))</x:f>
      </x:c>
      <x:c r="Z131" s="184" t="str">
        <x:f>IF($A131="","",IF(OR($X131="",$Y131=""),"",$X131+$Y131))</x:f>
      </x:c>
      <x:c r="AA131" s="184" t="str">
        <x:f>IF($A131="","",SUMIFS('Invoice_Allocations'!$D$6:$D$185,'Invoice_Allocations'!$C$6:$C$185,$A131))</x:f>
      </x:c>
      <x:c r="AB131" s="175" t="str">
        <x:f>IF($A131="","",COUNTIF('Invoice_Allocations'!$C$6:$C$185,$A131))</x:f>
      </x:c>
      <x:c r="AC131" s="175" t="str">
        <x:f>IF($A131="","",SUMIFS('Invoice_Allocations'!$J$6:$J$185,'Invoice_Allocations'!$C$6:$C$185,$A131))</x:f>
      </x:c>
      <x:c r="AD131" s="185" t="str">
        <x:f>IF($A131="","",IF($N131="","MISSING_COST_API",IF($AB131=0,"MISSING_INVOICE_ALLOCATION",IF($AB131&gt;1,"DUPLICATE_ALLOCATION",IF($AC131&lt;&gt;1,"INVOICE_NOT_CLOSED","RECONCILED")))))</x:f>
      </x:c>
      <x:c r="AE131" s="175" t="str">
        <x:f>IF($A131="","",IF($AD131="RECONCILED",SUMIFS('Invoice_Allocations'!$N$6:$N$185,'Invoice_Allocations'!$C$6:$C$185,$A131),""))</x:f>
      </x:c>
      <x:c r="AF131" s="186" t="str">
        <x:f>IF($A131="","",IF(OR($AD131&lt;&gt;"RECONCILED",$N131=""),"",IF($N131=0,IF($AA131=0,0,1),ABS($AA131-$N131)/ABS($N131))))</x:f>
      </x:c>
      <x:c r="AG131" s="175" t="str">
        <x:f>IF($A131="","",IF(AND(OR($P131="error",$S131&lt;&gt;""),$E131&lt;&gt;"planned_auxiliary",$E131&lt;&gt;"validation"),1,0))</x:f>
      </x:c>
      <x:c r="AH131" s="175" t="str">
        <x:f>IF($A131="","",IF(AND($AG131=1,$AE131&lt;&gt;""),$AE131,""))</x:f>
      </x:c>
      <x:c r="AI131" s="175" t="str">
        <x:f>IF($A131="","",IF(AND($C131&lt;&gt;"",$AJ131=1,$C131&gt;=VLOOKUP($G131,'Provider_Rates'!$A$6:$O$20,11,FALSE),OR(VLOOKUP($G131,'Provider_Rates'!$A$6:$O$20,12,FALSE)="",$C131&lt;=VLOOKUP($G131,'Provider_Rates'!$A$6:$O$20,12,FALSE))),1,0))</x:f>
      </x:c>
      <x:c r="AJ131" s="175" t="str">
        <x:f>IF($A131="","",IF(COUNTIF('Provider_Rates'!$A$6:$A$20,$G131)=1,1,0))</x:f>
      </x:c>
      <x:c r="AK131" s="175" t="str">
        <x:f>IF($A131="","",IF(COUNTIF('Jobs'!$A$6:$A$65,$B131)=1,1,0))</x:f>
      </x:c>
      <x:c r="AL131" s="175" t="str">
        <x:f>IF($A131="","",MAX(COUNTIF($A$6:$A$185,$A131),COUNTIF($R$6:$R$185,$R131),COUNTIF($W$6:$W$185,$W131)))</x:f>
      </x:c>
      <x:c r="AM131" s="177" t="str">
        <x:f>IF($A131="","",IF(AND($C131&lt;&gt;"",$D131&gt;=1,$E131&lt;&gt;"",$R131&lt;&gt;"",$W131&lt;&gt;"",$I131&gt;=0,$J131&gt;=0,$K131&gt;=0,$L131&gt;=0,$M131&gt;=0,$N131&lt;&gt;"",$O131&gt;0,OR($S131="",AND($T131&lt;&gt;"",COUNTIF($R$6:$R$185,$T131)=1)),OR($M131=0,AND($H131&lt;&gt;"",$H131&lt;&gt;"none"))),1,0))</x:f>
      </x:c>
    </x:row>
    <x:row r="132">
      <x:c r="A132" s="118"/>
      <x:c r="B132" s="118"/>
      <x:c r="C132" s="132"/>
      <x:c r="D132" s="173"/>
      <x:c r="E132" s="118"/>
      <x:c r="F132" s="118"/>
      <x:c r="G132" s="118"/>
      <x:c r="H132" s="118"/>
      <x:c r="I132" s="173"/>
      <x:c r="J132" s="173"/>
      <x:c r="K132" s="173"/>
      <x:c r="L132" s="173"/>
      <x:c r="M132" s="173"/>
      <x:c r="N132" s="183"/>
      <x:c r="O132" s="174"/>
      <x:c r="P132" s="118"/>
      <x:c r="Q132" s="118"/>
      <x:c r="R132" s="118"/>
      <x:c r="S132" s="118"/>
      <x:c r="T132" s="118"/>
      <x:c r="U132" s="118"/>
      <x:c r="V132" s="118"/>
      <x:c r="W132" s="118"/>
      <x:c r="X132" s="184" t="str">
        <x:f>IF($A132="","",IF($AJ132&lt;&gt;1,"",($I132/1000000)*VLOOKUP($G132,'Provider_Rates'!$A$6:$O$20,5,FALSE)+($J132/1000000)*VLOOKUP($G132,'Provider_Rates'!$A$6:$O$20,6,FALSE)+($K132/1000000)*VLOOKUP($G132,'Provider_Rates'!$A$6:$O$20,7,FALSE)+($L132/1000000)*VLOOKUP($G132,'Provider_Rates'!$A$6:$O$20,8,FALSE)))</x:f>
      </x:c>
      <x:c r="Y132" s="184" t="str">
        <x:f>IF($A132="","",IF($M132=0,0,IF(AND($AJ132=1,$H132&lt;&gt;"",$H132&lt;&gt;"none",$H132=VLOOKUP($G132,'Provider_Rates'!$A$6:$O$20,9,FALSE)),$M132*VLOOKUP($G132,'Provider_Rates'!$A$6:$O$20,10,FALSE),0)))</x:f>
      </x:c>
      <x:c r="Z132" s="184" t="str">
        <x:f>IF($A132="","",IF(OR($X132="",$Y132=""),"",$X132+$Y132))</x:f>
      </x:c>
      <x:c r="AA132" s="184" t="str">
        <x:f>IF($A132="","",SUMIFS('Invoice_Allocations'!$D$6:$D$185,'Invoice_Allocations'!$C$6:$C$185,$A132))</x:f>
      </x:c>
      <x:c r="AB132" s="175" t="str">
        <x:f>IF($A132="","",COUNTIF('Invoice_Allocations'!$C$6:$C$185,$A132))</x:f>
      </x:c>
      <x:c r="AC132" s="175" t="str">
        <x:f>IF($A132="","",SUMIFS('Invoice_Allocations'!$J$6:$J$185,'Invoice_Allocations'!$C$6:$C$185,$A132))</x:f>
      </x:c>
      <x:c r="AD132" s="185" t="str">
        <x:f>IF($A132="","",IF($N132="","MISSING_COST_API",IF($AB132=0,"MISSING_INVOICE_ALLOCATION",IF($AB132&gt;1,"DUPLICATE_ALLOCATION",IF($AC132&lt;&gt;1,"INVOICE_NOT_CLOSED","RECONCILED")))))</x:f>
      </x:c>
      <x:c r="AE132" s="175" t="str">
        <x:f>IF($A132="","",IF($AD132="RECONCILED",SUMIFS('Invoice_Allocations'!$N$6:$N$185,'Invoice_Allocations'!$C$6:$C$185,$A132),""))</x:f>
      </x:c>
      <x:c r="AF132" s="186" t="str">
        <x:f>IF($A132="","",IF(OR($AD132&lt;&gt;"RECONCILED",$N132=""),"",IF($N132=0,IF($AA132=0,0,1),ABS($AA132-$N132)/ABS($N132))))</x:f>
      </x:c>
      <x:c r="AG132" s="175" t="str">
        <x:f>IF($A132="","",IF(AND(OR($P132="error",$S132&lt;&gt;""),$E132&lt;&gt;"planned_auxiliary",$E132&lt;&gt;"validation"),1,0))</x:f>
      </x:c>
      <x:c r="AH132" s="175" t="str">
        <x:f>IF($A132="","",IF(AND($AG132=1,$AE132&lt;&gt;""),$AE132,""))</x:f>
      </x:c>
      <x:c r="AI132" s="175" t="str">
        <x:f>IF($A132="","",IF(AND($C132&lt;&gt;"",$AJ132=1,$C132&gt;=VLOOKUP($G132,'Provider_Rates'!$A$6:$O$20,11,FALSE),OR(VLOOKUP($G132,'Provider_Rates'!$A$6:$O$20,12,FALSE)="",$C132&lt;=VLOOKUP($G132,'Provider_Rates'!$A$6:$O$20,12,FALSE))),1,0))</x:f>
      </x:c>
      <x:c r="AJ132" s="175" t="str">
        <x:f>IF($A132="","",IF(COUNTIF('Provider_Rates'!$A$6:$A$20,$G132)=1,1,0))</x:f>
      </x:c>
      <x:c r="AK132" s="175" t="str">
        <x:f>IF($A132="","",IF(COUNTIF('Jobs'!$A$6:$A$65,$B132)=1,1,0))</x:f>
      </x:c>
      <x:c r="AL132" s="175" t="str">
        <x:f>IF($A132="","",MAX(COUNTIF($A$6:$A$185,$A132),COUNTIF($R$6:$R$185,$R132),COUNTIF($W$6:$W$185,$W132)))</x:f>
      </x:c>
      <x:c r="AM132" s="177" t="str">
        <x:f>IF($A132="","",IF(AND($C132&lt;&gt;"",$D132&gt;=1,$E132&lt;&gt;"",$R132&lt;&gt;"",$W132&lt;&gt;"",$I132&gt;=0,$J132&gt;=0,$K132&gt;=0,$L132&gt;=0,$M132&gt;=0,$N132&lt;&gt;"",$O132&gt;0,OR($S132="",AND($T132&lt;&gt;"",COUNTIF($R$6:$R$185,$T132)=1)),OR($M132=0,AND($H132&lt;&gt;"",$H132&lt;&gt;"none"))),1,0))</x:f>
      </x:c>
    </x:row>
    <x:row r="133">
      <x:c r="A133" s="118"/>
      <x:c r="B133" s="118"/>
      <x:c r="C133" s="132"/>
      <x:c r="D133" s="173"/>
      <x:c r="E133" s="118"/>
      <x:c r="F133" s="118"/>
      <x:c r="G133" s="118"/>
      <x:c r="H133" s="118"/>
      <x:c r="I133" s="173"/>
      <x:c r="J133" s="173"/>
      <x:c r="K133" s="173"/>
      <x:c r="L133" s="173"/>
      <x:c r="M133" s="173"/>
      <x:c r="N133" s="183"/>
      <x:c r="O133" s="174"/>
      <x:c r="P133" s="118"/>
      <x:c r="Q133" s="118"/>
      <x:c r="R133" s="118"/>
      <x:c r="S133" s="118"/>
      <x:c r="T133" s="118"/>
      <x:c r="U133" s="118"/>
      <x:c r="V133" s="118"/>
      <x:c r="W133" s="118"/>
      <x:c r="X133" s="184" t="str">
        <x:f>IF($A133="","",IF($AJ133&lt;&gt;1,"",($I133/1000000)*VLOOKUP($G133,'Provider_Rates'!$A$6:$O$20,5,FALSE)+($J133/1000000)*VLOOKUP($G133,'Provider_Rates'!$A$6:$O$20,6,FALSE)+($K133/1000000)*VLOOKUP($G133,'Provider_Rates'!$A$6:$O$20,7,FALSE)+($L133/1000000)*VLOOKUP($G133,'Provider_Rates'!$A$6:$O$20,8,FALSE)))</x:f>
      </x:c>
      <x:c r="Y133" s="184" t="str">
        <x:f>IF($A133="","",IF($M133=0,0,IF(AND($AJ133=1,$H133&lt;&gt;"",$H133&lt;&gt;"none",$H133=VLOOKUP($G133,'Provider_Rates'!$A$6:$O$20,9,FALSE)),$M133*VLOOKUP($G133,'Provider_Rates'!$A$6:$O$20,10,FALSE),0)))</x:f>
      </x:c>
      <x:c r="Z133" s="184" t="str">
        <x:f>IF($A133="","",IF(OR($X133="",$Y133=""),"",$X133+$Y133))</x:f>
      </x:c>
      <x:c r="AA133" s="184" t="str">
        <x:f>IF($A133="","",SUMIFS('Invoice_Allocations'!$D$6:$D$185,'Invoice_Allocations'!$C$6:$C$185,$A133))</x:f>
      </x:c>
      <x:c r="AB133" s="175" t="str">
        <x:f>IF($A133="","",COUNTIF('Invoice_Allocations'!$C$6:$C$185,$A133))</x:f>
      </x:c>
      <x:c r="AC133" s="175" t="str">
        <x:f>IF($A133="","",SUMIFS('Invoice_Allocations'!$J$6:$J$185,'Invoice_Allocations'!$C$6:$C$185,$A133))</x:f>
      </x:c>
      <x:c r="AD133" s="185" t="str">
        <x:f>IF($A133="","",IF($N133="","MISSING_COST_API",IF($AB133=0,"MISSING_INVOICE_ALLOCATION",IF($AB133&gt;1,"DUPLICATE_ALLOCATION",IF($AC133&lt;&gt;1,"INVOICE_NOT_CLOSED","RECONCILED")))))</x:f>
      </x:c>
      <x:c r="AE133" s="175" t="str">
        <x:f>IF($A133="","",IF($AD133="RECONCILED",SUMIFS('Invoice_Allocations'!$N$6:$N$185,'Invoice_Allocations'!$C$6:$C$185,$A133),""))</x:f>
      </x:c>
      <x:c r="AF133" s="186" t="str">
        <x:f>IF($A133="","",IF(OR($AD133&lt;&gt;"RECONCILED",$N133=""),"",IF($N133=0,IF($AA133=0,0,1),ABS($AA133-$N133)/ABS($N133))))</x:f>
      </x:c>
      <x:c r="AG133" s="175" t="str">
        <x:f>IF($A133="","",IF(AND(OR($P133="error",$S133&lt;&gt;""),$E133&lt;&gt;"planned_auxiliary",$E133&lt;&gt;"validation"),1,0))</x:f>
      </x:c>
      <x:c r="AH133" s="175" t="str">
        <x:f>IF($A133="","",IF(AND($AG133=1,$AE133&lt;&gt;""),$AE133,""))</x:f>
      </x:c>
      <x:c r="AI133" s="175" t="str">
        <x:f>IF($A133="","",IF(AND($C133&lt;&gt;"",$AJ133=1,$C133&gt;=VLOOKUP($G133,'Provider_Rates'!$A$6:$O$20,11,FALSE),OR(VLOOKUP($G133,'Provider_Rates'!$A$6:$O$20,12,FALSE)="",$C133&lt;=VLOOKUP($G133,'Provider_Rates'!$A$6:$O$20,12,FALSE))),1,0))</x:f>
      </x:c>
      <x:c r="AJ133" s="175" t="str">
        <x:f>IF($A133="","",IF(COUNTIF('Provider_Rates'!$A$6:$A$20,$G133)=1,1,0))</x:f>
      </x:c>
      <x:c r="AK133" s="175" t="str">
        <x:f>IF($A133="","",IF(COUNTIF('Jobs'!$A$6:$A$65,$B133)=1,1,0))</x:f>
      </x:c>
      <x:c r="AL133" s="175" t="str">
        <x:f>IF($A133="","",MAX(COUNTIF($A$6:$A$185,$A133),COUNTIF($R$6:$R$185,$R133),COUNTIF($W$6:$W$185,$W133)))</x:f>
      </x:c>
      <x:c r="AM133" s="177" t="str">
        <x:f>IF($A133="","",IF(AND($C133&lt;&gt;"",$D133&gt;=1,$E133&lt;&gt;"",$R133&lt;&gt;"",$W133&lt;&gt;"",$I133&gt;=0,$J133&gt;=0,$K133&gt;=0,$L133&gt;=0,$M133&gt;=0,$N133&lt;&gt;"",$O133&gt;0,OR($S133="",AND($T133&lt;&gt;"",COUNTIF($R$6:$R$185,$T133)=1)),OR($M133=0,AND($H133&lt;&gt;"",$H133&lt;&gt;"none"))),1,0))</x:f>
      </x:c>
    </x:row>
    <x:row r="134">
      <x:c r="A134" s="118"/>
      <x:c r="B134" s="118"/>
      <x:c r="C134" s="132"/>
      <x:c r="D134" s="173"/>
      <x:c r="E134" s="118"/>
      <x:c r="F134" s="118"/>
      <x:c r="G134" s="118"/>
      <x:c r="H134" s="118"/>
      <x:c r="I134" s="173"/>
      <x:c r="J134" s="173"/>
      <x:c r="K134" s="173"/>
      <x:c r="L134" s="173"/>
      <x:c r="M134" s="173"/>
      <x:c r="N134" s="183"/>
      <x:c r="O134" s="174"/>
      <x:c r="P134" s="118"/>
      <x:c r="Q134" s="118"/>
      <x:c r="R134" s="118"/>
      <x:c r="S134" s="118"/>
      <x:c r="T134" s="118"/>
      <x:c r="U134" s="118"/>
      <x:c r="V134" s="118"/>
      <x:c r="W134" s="118"/>
      <x:c r="X134" s="184" t="str">
        <x:f>IF($A134="","",IF($AJ134&lt;&gt;1,"",($I134/1000000)*VLOOKUP($G134,'Provider_Rates'!$A$6:$O$20,5,FALSE)+($J134/1000000)*VLOOKUP($G134,'Provider_Rates'!$A$6:$O$20,6,FALSE)+($K134/1000000)*VLOOKUP($G134,'Provider_Rates'!$A$6:$O$20,7,FALSE)+($L134/1000000)*VLOOKUP($G134,'Provider_Rates'!$A$6:$O$20,8,FALSE)))</x:f>
      </x:c>
      <x:c r="Y134" s="184" t="str">
        <x:f>IF($A134="","",IF($M134=0,0,IF(AND($AJ134=1,$H134&lt;&gt;"",$H134&lt;&gt;"none",$H134=VLOOKUP($G134,'Provider_Rates'!$A$6:$O$20,9,FALSE)),$M134*VLOOKUP($G134,'Provider_Rates'!$A$6:$O$20,10,FALSE),0)))</x:f>
      </x:c>
      <x:c r="Z134" s="184" t="str">
        <x:f>IF($A134="","",IF(OR($X134="",$Y134=""),"",$X134+$Y134))</x:f>
      </x:c>
      <x:c r="AA134" s="184" t="str">
        <x:f>IF($A134="","",SUMIFS('Invoice_Allocations'!$D$6:$D$185,'Invoice_Allocations'!$C$6:$C$185,$A134))</x:f>
      </x:c>
      <x:c r="AB134" s="175" t="str">
        <x:f>IF($A134="","",COUNTIF('Invoice_Allocations'!$C$6:$C$185,$A134))</x:f>
      </x:c>
      <x:c r="AC134" s="175" t="str">
        <x:f>IF($A134="","",SUMIFS('Invoice_Allocations'!$J$6:$J$185,'Invoice_Allocations'!$C$6:$C$185,$A134))</x:f>
      </x:c>
      <x:c r="AD134" s="185" t="str">
        <x:f>IF($A134="","",IF($N134="","MISSING_COST_API",IF($AB134=0,"MISSING_INVOICE_ALLOCATION",IF($AB134&gt;1,"DUPLICATE_ALLOCATION",IF($AC134&lt;&gt;1,"INVOICE_NOT_CLOSED","RECONCILED")))))</x:f>
      </x:c>
      <x:c r="AE134" s="175" t="str">
        <x:f>IF($A134="","",IF($AD134="RECONCILED",SUMIFS('Invoice_Allocations'!$N$6:$N$185,'Invoice_Allocations'!$C$6:$C$185,$A134),""))</x:f>
      </x:c>
      <x:c r="AF134" s="186" t="str">
        <x:f>IF($A134="","",IF(OR($AD134&lt;&gt;"RECONCILED",$N134=""),"",IF($N134=0,IF($AA134=0,0,1),ABS($AA134-$N134)/ABS($N134))))</x:f>
      </x:c>
      <x:c r="AG134" s="175" t="str">
        <x:f>IF($A134="","",IF(AND(OR($P134="error",$S134&lt;&gt;""),$E134&lt;&gt;"planned_auxiliary",$E134&lt;&gt;"validation"),1,0))</x:f>
      </x:c>
      <x:c r="AH134" s="175" t="str">
        <x:f>IF($A134="","",IF(AND($AG134=1,$AE134&lt;&gt;""),$AE134,""))</x:f>
      </x:c>
      <x:c r="AI134" s="175" t="str">
        <x:f>IF($A134="","",IF(AND($C134&lt;&gt;"",$AJ134=1,$C134&gt;=VLOOKUP($G134,'Provider_Rates'!$A$6:$O$20,11,FALSE),OR(VLOOKUP($G134,'Provider_Rates'!$A$6:$O$20,12,FALSE)="",$C134&lt;=VLOOKUP($G134,'Provider_Rates'!$A$6:$O$20,12,FALSE))),1,0))</x:f>
      </x:c>
      <x:c r="AJ134" s="175" t="str">
        <x:f>IF($A134="","",IF(COUNTIF('Provider_Rates'!$A$6:$A$20,$G134)=1,1,0))</x:f>
      </x:c>
      <x:c r="AK134" s="175" t="str">
        <x:f>IF($A134="","",IF(COUNTIF('Jobs'!$A$6:$A$65,$B134)=1,1,0))</x:f>
      </x:c>
      <x:c r="AL134" s="175" t="str">
        <x:f>IF($A134="","",MAX(COUNTIF($A$6:$A$185,$A134),COUNTIF($R$6:$R$185,$R134),COUNTIF($W$6:$W$185,$W134)))</x:f>
      </x:c>
      <x:c r="AM134" s="177" t="str">
        <x:f>IF($A134="","",IF(AND($C134&lt;&gt;"",$D134&gt;=1,$E134&lt;&gt;"",$R134&lt;&gt;"",$W134&lt;&gt;"",$I134&gt;=0,$J134&gt;=0,$K134&gt;=0,$L134&gt;=0,$M134&gt;=0,$N134&lt;&gt;"",$O134&gt;0,OR($S134="",AND($T134&lt;&gt;"",COUNTIF($R$6:$R$185,$T134)=1)),OR($M134=0,AND($H134&lt;&gt;"",$H134&lt;&gt;"none"))),1,0))</x:f>
      </x:c>
    </x:row>
    <x:row r="135">
      <x:c r="A135" s="118"/>
      <x:c r="B135" s="118"/>
      <x:c r="C135" s="132"/>
      <x:c r="D135" s="173"/>
      <x:c r="E135" s="118"/>
      <x:c r="F135" s="118"/>
      <x:c r="G135" s="118"/>
      <x:c r="H135" s="118"/>
      <x:c r="I135" s="173"/>
      <x:c r="J135" s="173"/>
      <x:c r="K135" s="173"/>
      <x:c r="L135" s="173"/>
      <x:c r="M135" s="173"/>
      <x:c r="N135" s="183"/>
      <x:c r="O135" s="174"/>
      <x:c r="P135" s="118"/>
      <x:c r="Q135" s="118"/>
      <x:c r="R135" s="118"/>
      <x:c r="S135" s="118"/>
      <x:c r="T135" s="118"/>
      <x:c r="U135" s="118"/>
      <x:c r="V135" s="118"/>
      <x:c r="W135" s="118"/>
      <x:c r="X135" s="184" t="str">
        <x:f>IF($A135="","",IF($AJ135&lt;&gt;1,"",($I135/1000000)*VLOOKUP($G135,'Provider_Rates'!$A$6:$O$20,5,FALSE)+($J135/1000000)*VLOOKUP($G135,'Provider_Rates'!$A$6:$O$20,6,FALSE)+($K135/1000000)*VLOOKUP($G135,'Provider_Rates'!$A$6:$O$20,7,FALSE)+($L135/1000000)*VLOOKUP($G135,'Provider_Rates'!$A$6:$O$20,8,FALSE)))</x:f>
      </x:c>
      <x:c r="Y135" s="184" t="str">
        <x:f>IF($A135="","",IF($M135=0,0,IF(AND($AJ135=1,$H135&lt;&gt;"",$H135&lt;&gt;"none",$H135=VLOOKUP($G135,'Provider_Rates'!$A$6:$O$20,9,FALSE)),$M135*VLOOKUP($G135,'Provider_Rates'!$A$6:$O$20,10,FALSE),0)))</x:f>
      </x:c>
      <x:c r="Z135" s="184" t="str">
        <x:f>IF($A135="","",IF(OR($X135="",$Y135=""),"",$X135+$Y135))</x:f>
      </x:c>
      <x:c r="AA135" s="184" t="str">
        <x:f>IF($A135="","",SUMIFS('Invoice_Allocations'!$D$6:$D$185,'Invoice_Allocations'!$C$6:$C$185,$A135))</x:f>
      </x:c>
      <x:c r="AB135" s="175" t="str">
        <x:f>IF($A135="","",COUNTIF('Invoice_Allocations'!$C$6:$C$185,$A135))</x:f>
      </x:c>
      <x:c r="AC135" s="175" t="str">
        <x:f>IF($A135="","",SUMIFS('Invoice_Allocations'!$J$6:$J$185,'Invoice_Allocations'!$C$6:$C$185,$A135))</x:f>
      </x:c>
      <x:c r="AD135" s="185" t="str">
        <x:f>IF($A135="","",IF($N135="","MISSING_COST_API",IF($AB135=0,"MISSING_INVOICE_ALLOCATION",IF($AB135&gt;1,"DUPLICATE_ALLOCATION",IF($AC135&lt;&gt;1,"INVOICE_NOT_CLOSED","RECONCILED")))))</x:f>
      </x:c>
      <x:c r="AE135" s="175" t="str">
        <x:f>IF($A135="","",IF($AD135="RECONCILED",SUMIFS('Invoice_Allocations'!$N$6:$N$185,'Invoice_Allocations'!$C$6:$C$185,$A135),""))</x:f>
      </x:c>
      <x:c r="AF135" s="186" t="str">
        <x:f>IF($A135="","",IF(OR($AD135&lt;&gt;"RECONCILED",$N135=""),"",IF($N135=0,IF($AA135=0,0,1),ABS($AA135-$N135)/ABS($N135))))</x:f>
      </x:c>
      <x:c r="AG135" s="175" t="str">
        <x:f>IF($A135="","",IF(AND(OR($P135="error",$S135&lt;&gt;""),$E135&lt;&gt;"planned_auxiliary",$E135&lt;&gt;"validation"),1,0))</x:f>
      </x:c>
      <x:c r="AH135" s="175" t="str">
        <x:f>IF($A135="","",IF(AND($AG135=1,$AE135&lt;&gt;""),$AE135,""))</x:f>
      </x:c>
      <x:c r="AI135" s="175" t="str">
        <x:f>IF($A135="","",IF(AND($C135&lt;&gt;"",$AJ135=1,$C135&gt;=VLOOKUP($G135,'Provider_Rates'!$A$6:$O$20,11,FALSE),OR(VLOOKUP($G135,'Provider_Rates'!$A$6:$O$20,12,FALSE)="",$C135&lt;=VLOOKUP($G135,'Provider_Rates'!$A$6:$O$20,12,FALSE))),1,0))</x:f>
      </x:c>
      <x:c r="AJ135" s="175" t="str">
        <x:f>IF($A135="","",IF(COUNTIF('Provider_Rates'!$A$6:$A$20,$G135)=1,1,0))</x:f>
      </x:c>
      <x:c r="AK135" s="175" t="str">
        <x:f>IF($A135="","",IF(COUNTIF('Jobs'!$A$6:$A$65,$B135)=1,1,0))</x:f>
      </x:c>
      <x:c r="AL135" s="175" t="str">
        <x:f>IF($A135="","",MAX(COUNTIF($A$6:$A$185,$A135),COUNTIF($R$6:$R$185,$R135),COUNTIF($W$6:$W$185,$W135)))</x:f>
      </x:c>
      <x:c r="AM135" s="177" t="str">
        <x:f>IF($A135="","",IF(AND($C135&lt;&gt;"",$D135&gt;=1,$E135&lt;&gt;"",$R135&lt;&gt;"",$W135&lt;&gt;"",$I135&gt;=0,$J135&gt;=0,$K135&gt;=0,$L135&gt;=0,$M135&gt;=0,$N135&lt;&gt;"",$O135&gt;0,OR($S135="",AND($T135&lt;&gt;"",COUNTIF($R$6:$R$185,$T135)=1)),OR($M135=0,AND($H135&lt;&gt;"",$H135&lt;&gt;"none"))),1,0))</x:f>
      </x:c>
    </x:row>
    <x:row r="136">
      <x:c r="A136" s="118"/>
      <x:c r="B136" s="118"/>
      <x:c r="C136" s="132"/>
      <x:c r="D136" s="173"/>
      <x:c r="E136" s="118"/>
      <x:c r="F136" s="118"/>
      <x:c r="G136" s="118"/>
      <x:c r="H136" s="118"/>
      <x:c r="I136" s="173"/>
      <x:c r="J136" s="173"/>
      <x:c r="K136" s="173"/>
      <x:c r="L136" s="173"/>
      <x:c r="M136" s="173"/>
      <x:c r="N136" s="183"/>
      <x:c r="O136" s="174"/>
      <x:c r="P136" s="118"/>
      <x:c r="Q136" s="118"/>
      <x:c r="R136" s="118"/>
      <x:c r="S136" s="118"/>
      <x:c r="T136" s="118"/>
      <x:c r="U136" s="118"/>
      <x:c r="V136" s="118"/>
      <x:c r="W136" s="118"/>
      <x:c r="X136" s="184" t="str">
        <x:f>IF($A136="","",IF($AJ136&lt;&gt;1,"",($I136/1000000)*VLOOKUP($G136,'Provider_Rates'!$A$6:$O$20,5,FALSE)+($J136/1000000)*VLOOKUP($G136,'Provider_Rates'!$A$6:$O$20,6,FALSE)+($K136/1000000)*VLOOKUP($G136,'Provider_Rates'!$A$6:$O$20,7,FALSE)+($L136/1000000)*VLOOKUP($G136,'Provider_Rates'!$A$6:$O$20,8,FALSE)))</x:f>
      </x:c>
      <x:c r="Y136" s="184" t="str">
        <x:f>IF($A136="","",IF($M136=0,0,IF(AND($AJ136=1,$H136&lt;&gt;"",$H136&lt;&gt;"none",$H136=VLOOKUP($G136,'Provider_Rates'!$A$6:$O$20,9,FALSE)),$M136*VLOOKUP($G136,'Provider_Rates'!$A$6:$O$20,10,FALSE),0)))</x:f>
      </x:c>
      <x:c r="Z136" s="184" t="str">
        <x:f>IF($A136="","",IF(OR($X136="",$Y136=""),"",$X136+$Y136))</x:f>
      </x:c>
      <x:c r="AA136" s="184" t="str">
        <x:f>IF($A136="","",SUMIFS('Invoice_Allocations'!$D$6:$D$185,'Invoice_Allocations'!$C$6:$C$185,$A136))</x:f>
      </x:c>
      <x:c r="AB136" s="175" t="str">
        <x:f>IF($A136="","",COUNTIF('Invoice_Allocations'!$C$6:$C$185,$A136))</x:f>
      </x:c>
      <x:c r="AC136" s="175" t="str">
        <x:f>IF($A136="","",SUMIFS('Invoice_Allocations'!$J$6:$J$185,'Invoice_Allocations'!$C$6:$C$185,$A136))</x:f>
      </x:c>
      <x:c r="AD136" s="185" t="str">
        <x:f>IF($A136="","",IF($N136="","MISSING_COST_API",IF($AB136=0,"MISSING_INVOICE_ALLOCATION",IF($AB136&gt;1,"DUPLICATE_ALLOCATION",IF($AC136&lt;&gt;1,"INVOICE_NOT_CLOSED","RECONCILED")))))</x:f>
      </x:c>
      <x:c r="AE136" s="175" t="str">
        <x:f>IF($A136="","",IF($AD136="RECONCILED",SUMIFS('Invoice_Allocations'!$N$6:$N$185,'Invoice_Allocations'!$C$6:$C$185,$A136),""))</x:f>
      </x:c>
      <x:c r="AF136" s="186" t="str">
        <x:f>IF($A136="","",IF(OR($AD136&lt;&gt;"RECONCILED",$N136=""),"",IF($N136=0,IF($AA136=0,0,1),ABS($AA136-$N136)/ABS($N136))))</x:f>
      </x:c>
      <x:c r="AG136" s="175" t="str">
        <x:f>IF($A136="","",IF(AND(OR($P136="error",$S136&lt;&gt;""),$E136&lt;&gt;"planned_auxiliary",$E136&lt;&gt;"validation"),1,0))</x:f>
      </x:c>
      <x:c r="AH136" s="175" t="str">
        <x:f>IF($A136="","",IF(AND($AG136=1,$AE136&lt;&gt;""),$AE136,""))</x:f>
      </x:c>
      <x:c r="AI136" s="175" t="str">
        <x:f>IF($A136="","",IF(AND($C136&lt;&gt;"",$AJ136=1,$C136&gt;=VLOOKUP($G136,'Provider_Rates'!$A$6:$O$20,11,FALSE),OR(VLOOKUP($G136,'Provider_Rates'!$A$6:$O$20,12,FALSE)="",$C136&lt;=VLOOKUP($G136,'Provider_Rates'!$A$6:$O$20,12,FALSE))),1,0))</x:f>
      </x:c>
      <x:c r="AJ136" s="175" t="str">
        <x:f>IF($A136="","",IF(COUNTIF('Provider_Rates'!$A$6:$A$20,$G136)=1,1,0))</x:f>
      </x:c>
      <x:c r="AK136" s="175" t="str">
        <x:f>IF($A136="","",IF(COUNTIF('Jobs'!$A$6:$A$65,$B136)=1,1,0))</x:f>
      </x:c>
      <x:c r="AL136" s="175" t="str">
        <x:f>IF($A136="","",MAX(COUNTIF($A$6:$A$185,$A136),COUNTIF($R$6:$R$185,$R136),COUNTIF($W$6:$W$185,$W136)))</x:f>
      </x:c>
      <x:c r="AM136" s="177" t="str">
        <x:f>IF($A136="","",IF(AND($C136&lt;&gt;"",$D136&gt;=1,$E136&lt;&gt;"",$R136&lt;&gt;"",$W136&lt;&gt;"",$I136&gt;=0,$J136&gt;=0,$K136&gt;=0,$L136&gt;=0,$M136&gt;=0,$N136&lt;&gt;"",$O136&gt;0,OR($S136="",AND($T136&lt;&gt;"",COUNTIF($R$6:$R$185,$T136)=1)),OR($M136=0,AND($H136&lt;&gt;"",$H136&lt;&gt;"none"))),1,0))</x:f>
      </x:c>
    </x:row>
    <x:row r="137">
      <x:c r="A137" s="118"/>
      <x:c r="B137" s="118"/>
      <x:c r="C137" s="132"/>
      <x:c r="D137" s="173"/>
      <x:c r="E137" s="118"/>
      <x:c r="F137" s="118"/>
      <x:c r="G137" s="118"/>
      <x:c r="H137" s="118"/>
      <x:c r="I137" s="173"/>
      <x:c r="J137" s="173"/>
      <x:c r="K137" s="173"/>
      <x:c r="L137" s="173"/>
      <x:c r="M137" s="173"/>
      <x:c r="N137" s="183"/>
      <x:c r="O137" s="174"/>
      <x:c r="P137" s="118"/>
      <x:c r="Q137" s="118"/>
      <x:c r="R137" s="118"/>
      <x:c r="S137" s="118"/>
      <x:c r="T137" s="118"/>
      <x:c r="U137" s="118"/>
      <x:c r="V137" s="118"/>
      <x:c r="W137" s="118"/>
      <x:c r="X137" s="184" t="str">
        <x:f>IF($A137="","",IF($AJ137&lt;&gt;1,"",($I137/1000000)*VLOOKUP($G137,'Provider_Rates'!$A$6:$O$20,5,FALSE)+($J137/1000000)*VLOOKUP($G137,'Provider_Rates'!$A$6:$O$20,6,FALSE)+($K137/1000000)*VLOOKUP($G137,'Provider_Rates'!$A$6:$O$20,7,FALSE)+($L137/1000000)*VLOOKUP($G137,'Provider_Rates'!$A$6:$O$20,8,FALSE)))</x:f>
      </x:c>
      <x:c r="Y137" s="184" t="str">
        <x:f>IF($A137="","",IF($M137=0,0,IF(AND($AJ137=1,$H137&lt;&gt;"",$H137&lt;&gt;"none",$H137=VLOOKUP($G137,'Provider_Rates'!$A$6:$O$20,9,FALSE)),$M137*VLOOKUP($G137,'Provider_Rates'!$A$6:$O$20,10,FALSE),0)))</x:f>
      </x:c>
      <x:c r="Z137" s="184" t="str">
        <x:f>IF($A137="","",IF(OR($X137="",$Y137=""),"",$X137+$Y137))</x:f>
      </x:c>
      <x:c r="AA137" s="184" t="str">
        <x:f>IF($A137="","",SUMIFS('Invoice_Allocations'!$D$6:$D$185,'Invoice_Allocations'!$C$6:$C$185,$A137))</x:f>
      </x:c>
      <x:c r="AB137" s="175" t="str">
        <x:f>IF($A137="","",COUNTIF('Invoice_Allocations'!$C$6:$C$185,$A137))</x:f>
      </x:c>
      <x:c r="AC137" s="175" t="str">
        <x:f>IF($A137="","",SUMIFS('Invoice_Allocations'!$J$6:$J$185,'Invoice_Allocations'!$C$6:$C$185,$A137))</x:f>
      </x:c>
      <x:c r="AD137" s="185" t="str">
        <x:f>IF($A137="","",IF($N137="","MISSING_COST_API",IF($AB137=0,"MISSING_INVOICE_ALLOCATION",IF($AB137&gt;1,"DUPLICATE_ALLOCATION",IF($AC137&lt;&gt;1,"INVOICE_NOT_CLOSED","RECONCILED")))))</x:f>
      </x:c>
      <x:c r="AE137" s="175" t="str">
        <x:f>IF($A137="","",IF($AD137="RECONCILED",SUMIFS('Invoice_Allocations'!$N$6:$N$185,'Invoice_Allocations'!$C$6:$C$185,$A137),""))</x:f>
      </x:c>
      <x:c r="AF137" s="186" t="str">
        <x:f>IF($A137="","",IF(OR($AD137&lt;&gt;"RECONCILED",$N137=""),"",IF($N137=0,IF($AA137=0,0,1),ABS($AA137-$N137)/ABS($N137))))</x:f>
      </x:c>
      <x:c r="AG137" s="175" t="str">
        <x:f>IF($A137="","",IF(AND(OR($P137="error",$S137&lt;&gt;""),$E137&lt;&gt;"planned_auxiliary",$E137&lt;&gt;"validation"),1,0))</x:f>
      </x:c>
      <x:c r="AH137" s="175" t="str">
        <x:f>IF($A137="","",IF(AND($AG137=1,$AE137&lt;&gt;""),$AE137,""))</x:f>
      </x:c>
      <x:c r="AI137" s="175" t="str">
        <x:f>IF($A137="","",IF(AND($C137&lt;&gt;"",$AJ137=1,$C137&gt;=VLOOKUP($G137,'Provider_Rates'!$A$6:$O$20,11,FALSE),OR(VLOOKUP($G137,'Provider_Rates'!$A$6:$O$20,12,FALSE)="",$C137&lt;=VLOOKUP($G137,'Provider_Rates'!$A$6:$O$20,12,FALSE))),1,0))</x:f>
      </x:c>
      <x:c r="AJ137" s="175" t="str">
        <x:f>IF($A137="","",IF(COUNTIF('Provider_Rates'!$A$6:$A$20,$G137)=1,1,0))</x:f>
      </x:c>
      <x:c r="AK137" s="175" t="str">
        <x:f>IF($A137="","",IF(COUNTIF('Jobs'!$A$6:$A$65,$B137)=1,1,0))</x:f>
      </x:c>
      <x:c r="AL137" s="175" t="str">
        <x:f>IF($A137="","",MAX(COUNTIF($A$6:$A$185,$A137),COUNTIF($R$6:$R$185,$R137),COUNTIF($W$6:$W$185,$W137)))</x:f>
      </x:c>
      <x:c r="AM137" s="177" t="str">
        <x:f>IF($A137="","",IF(AND($C137&lt;&gt;"",$D137&gt;=1,$E137&lt;&gt;"",$R137&lt;&gt;"",$W137&lt;&gt;"",$I137&gt;=0,$J137&gt;=0,$K137&gt;=0,$L137&gt;=0,$M137&gt;=0,$N137&lt;&gt;"",$O137&gt;0,OR($S137="",AND($T137&lt;&gt;"",COUNTIF($R$6:$R$185,$T137)=1)),OR($M137=0,AND($H137&lt;&gt;"",$H137&lt;&gt;"none"))),1,0))</x:f>
      </x:c>
    </x:row>
    <x:row r="138">
      <x:c r="A138" s="118"/>
      <x:c r="B138" s="118"/>
      <x:c r="C138" s="132"/>
      <x:c r="D138" s="173"/>
      <x:c r="E138" s="118"/>
      <x:c r="F138" s="118"/>
      <x:c r="G138" s="118"/>
      <x:c r="H138" s="118"/>
      <x:c r="I138" s="173"/>
      <x:c r="J138" s="173"/>
      <x:c r="K138" s="173"/>
      <x:c r="L138" s="173"/>
      <x:c r="M138" s="173"/>
      <x:c r="N138" s="183"/>
      <x:c r="O138" s="174"/>
      <x:c r="P138" s="118"/>
      <x:c r="Q138" s="118"/>
      <x:c r="R138" s="118"/>
      <x:c r="S138" s="118"/>
      <x:c r="T138" s="118"/>
      <x:c r="U138" s="118"/>
      <x:c r="V138" s="118"/>
      <x:c r="W138" s="118"/>
      <x:c r="X138" s="184" t="str">
        <x:f>IF($A138="","",IF($AJ138&lt;&gt;1,"",($I138/1000000)*VLOOKUP($G138,'Provider_Rates'!$A$6:$O$20,5,FALSE)+($J138/1000000)*VLOOKUP($G138,'Provider_Rates'!$A$6:$O$20,6,FALSE)+($K138/1000000)*VLOOKUP($G138,'Provider_Rates'!$A$6:$O$20,7,FALSE)+($L138/1000000)*VLOOKUP($G138,'Provider_Rates'!$A$6:$O$20,8,FALSE)))</x:f>
      </x:c>
      <x:c r="Y138" s="184" t="str">
        <x:f>IF($A138="","",IF($M138=0,0,IF(AND($AJ138=1,$H138&lt;&gt;"",$H138&lt;&gt;"none",$H138=VLOOKUP($G138,'Provider_Rates'!$A$6:$O$20,9,FALSE)),$M138*VLOOKUP($G138,'Provider_Rates'!$A$6:$O$20,10,FALSE),0)))</x:f>
      </x:c>
      <x:c r="Z138" s="184" t="str">
        <x:f>IF($A138="","",IF(OR($X138="",$Y138=""),"",$X138+$Y138))</x:f>
      </x:c>
      <x:c r="AA138" s="184" t="str">
        <x:f>IF($A138="","",SUMIFS('Invoice_Allocations'!$D$6:$D$185,'Invoice_Allocations'!$C$6:$C$185,$A138))</x:f>
      </x:c>
      <x:c r="AB138" s="175" t="str">
        <x:f>IF($A138="","",COUNTIF('Invoice_Allocations'!$C$6:$C$185,$A138))</x:f>
      </x:c>
      <x:c r="AC138" s="175" t="str">
        <x:f>IF($A138="","",SUMIFS('Invoice_Allocations'!$J$6:$J$185,'Invoice_Allocations'!$C$6:$C$185,$A138))</x:f>
      </x:c>
      <x:c r="AD138" s="185" t="str">
        <x:f>IF($A138="","",IF($N138="","MISSING_COST_API",IF($AB138=0,"MISSING_INVOICE_ALLOCATION",IF($AB138&gt;1,"DUPLICATE_ALLOCATION",IF($AC138&lt;&gt;1,"INVOICE_NOT_CLOSED","RECONCILED")))))</x:f>
      </x:c>
      <x:c r="AE138" s="175" t="str">
        <x:f>IF($A138="","",IF($AD138="RECONCILED",SUMIFS('Invoice_Allocations'!$N$6:$N$185,'Invoice_Allocations'!$C$6:$C$185,$A138),""))</x:f>
      </x:c>
      <x:c r="AF138" s="186" t="str">
        <x:f>IF($A138="","",IF(OR($AD138&lt;&gt;"RECONCILED",$N138=""),"",IF($N138=0,IF($AA138=0,0,1),ABS($AA138-$N138)/ABS($N138))))</x:f>
      </x:c>
      <x:c r="AG138" s="175" t="str">
        <x:f>IF($A138="","",IF(AND(OR($P138="error",$S138&lt;&gt;""),$E138&lt;&gt;"planned_auxiliary",$E138&lt;&gt;"validation"),1,0))</x:f>
      </x:c>
      <x:c r="AH138" s="175" t="str">
        <x:f>IF($A138="","",IF(AND($AG138=1,$AE138&lt;&gt;""),$AE138,""))</x:f>
      </x:c>
      <x:c r="AI138" s="175" t="str">
        <x:f>IF($A138="","",IF(AND($C138&lt;&gt;"",$AJ138=1,$C138&gt;=VLOOKUP($G138,'Provider_Rates'!$A$6:$O$20,11,FALSE),OR(VLOOKUP($G138,'Provider_Rates'!$A$6:$O$20,12,FALSE)="",$C138&lt;=VLOOKUP($G138,'Provider_Rates'!$A$6:$O$20,12,FALSE))),1,0))</x:f>
      </x:c>
      <x:c r="AJ138" s="175" t="str">
        <x:f>IF($A138="","",IF(COUNTIF('Provider_Rates'!$A$6:$A$20,$G138)=1,1,0))</x:f>
      </x:c>
      <x:c r="AK138" s="175" t="str">
        <x:f>IF($A138="","",IF(COUNTIF('Jobs'!$A$6:$A$65,$B138)=1,1,0))</x:f>
      </x:c>
      <x:c r="AL138" s="175" t="str">
        <x:f>IF($A138="","",MAX(COUNTIF($A$6:$A$185,$A138),COUNTIF($R$6:$R$185,$R138),COUNTIF($W$6:$W$185,$W138)))</x:f>
      </x:c>
      <x:c r="AM138" s="177" t="str">
        <x:f>IF($A138="","",IF(AND($C138&lt;&gt;"",$D138&gt;=1,$E138&lt;&gt;"",$R138&lt;&gt;"",$W138&lt;&gt;"",$I138&gt;=0,$J138&gt;=0,$K138&gt;=0,$L138&gt;=0,$M138&gt;=0,$N138&lt;&gt;"",$O138&gt;0,OR($S138="",AND($T138&lt;&gt;"",COUNTIF($R$6:$R$185,$T138)=1)),OR($M138=0,AND($H138&lt;&gt;"",$H138&lt;&gt;"none"))),1,0))</x:f>
      </x:c>
    </x:row>
    <x:row r="139">
      <x:c r="A139" s="118"/>
      <x:c r="B139" s="118"/>
      <x:c r="C139" s="132"/>
      <x:c r="D139" s="173"/>
      <x:c r="E139" s="118"/>
      <x:c r="F139" s="118"/>
      <x:c r="G139" s="118"/>
      <x:c r="H139" s="118"/>
      <x:c r="I139" s="173"/>
      <x:c r="J139" s="173"/>
      <x:c r="K139" s="173"/>
      <x:c r="L139" s="173"/>
      <x:c r="M139" s="173"/>
      <x:c r="N139" s="183"/>
      <x:c r="O139" s="174"/>
      <x:c r="P139" s="118"/>
      <x:c r="Q139" s="118"/>
      <x:c r="R139" s="118"/>
      <x:c r="S139" s="118"/>
      <x:c r="T139" s="118"/>
      <x:c r="U139" s="118"/>
      <x:c r="V139" s="118"/>
      <x:c r="W139" s="118"/>
      <x:c r="X139" s="184" t="str">
        <x:f>IF($A139="","",IF($AJ139&lt;&gt;1,"",($I139/1000000)*VLOOKUP($G139,'Provider_Rates'!$A$6:$O$20,5,FALSE)+($J139/1000000)*VLOOKUP($G139,'Provider_Rates'!$A$6:$O$20,6,FALSE)+($K139/1000000)*VLOOKUP($G139,'Provider_Rates'!$A$6:$O$20,7,FALSE)+($L139/1000000)*VLOOKUP($G139,'Provider_Rates'!$A$6:$O$20,8,FALSE)))</x:f>
      </x:c>
      <x:c r="Y139" s="184" t="str">
        <x:f>IF($A139="","",IF($M139=0,0,IF(AND($AJ139=1,$H139&lt;&gt;"",$H139&lt;&gt;"none",$H139=VLOOKUP($G139,'Provider_Rates'!$A$6:$O$20,9,FALSE)),$M139*VLOOKUP($G139,'Provider_Rates'!$A$6:$O$20,10,FALSE),0)))</x:f>
      </x:c>
      <x:c r="Z139" s="184" t="str">
        <x:f>IF($A139="","",IF(OR($X139="",$Y139=""),"",$X139+$Y139))</x:f>
      </x:c>
      <x:c r="AA139" s="184" t="str">
        <x:f>IF($A139="","",SUMIFS('Invoice_Allocations'!$D$6:$D$185,'Invoice_Allocations'!$C$6:$C$185,$A139))</x:f>
      </x:c>
      <x:c r="AB139" s="175" t="str">
        <x:f>IF($A139="","",COUNTIF('Invoice_Allocations'!$C$6:$C$185,$A139))</x:f>
      </x:c>
      <x:c r="AC139" s="175" t="str">
        <x:f>IF($A139="","",SUMIFS('Invoice_Allocations'!$J$6:$J$185,'Invoice_Allocations'!$C$6:$C$185,$A139))</x:f>
      </x:c>
      <x:c r="AD139" s="185" t="str">
        <x:f>IF($A139="","",IF($N139="","MISSING_COST_API",IF($AB139=0,"MISSING_INVOICE_ALLOCATION",IF($AB139&gt;1,"DUPLICATE_ALLOCATION",IF($AC139&lt;&gt;1,"INVOICE_NOT_CLOSED","RECONCILED")))))</x:f>
      </x:c>
      <x:c r="AE139" s="175" t="str">
        <x:f>IF($A139="","",IF($AD139="RECONCILED",SUMIFS('Invoice_Allocations'!$N$6:$N$185,'Invoice_Allocations'!$C$6:$C$185,$A139),""))</x:f>
      </x:c>
      <x:c r="AF139" s="186" t="str">
        <x:f>IF($A139="","",IF(OR($AD139&lt;&gt;"RECONCILED",$N139=""),"",IF($N139=0,IF($AA139=0,0,1),ABS($AA139-$N139)/ABS($N139))))</x:f>
      </x:c>
      <x:c r="AG139" s="175" t="str">
        <x:f>IF($A139="","",IF(AND(OR($P139="error",$S139&lt;&gt;""),$E139&lt;&gt;"planned_auxiliary",$E139&lt;&gt;"validation"),1,0))</x:f>
      </x:c>
      <x:c r="AH139" s="175" t="str">
        <x:f>IF($A139="","",IF(AND($AG139=1,$AE139&lt;&gt;""),$AE139,""))</x:f>
      </x:c>
      <x:c r="AI139" s="175" t="str">
        <x:f>IF($A139="","",IF(AND($C139&lt;&gt;"",$AJ139=1,$C139&gt;=VLOOKUP($G139,'Provider_Rates'!$A$6:$O$20,11,FALSE),OR(VLOOKUP($G139,'Provider_Rates'!$A$6:$O$20,12,FALSE)="",$C139&lt;=VLOOKUP($G139,'Provider_Rates'!$A$6:$O$20,12,FALSE))),1,0))</x:f>
      </x:c>
      <x:c r="AJ139" s="175" t="str">
        <x:f>IF($A139="","",IF(COUNTIF('Provider_Rates'!$A$6:$A$20,$G139)=1,1,0))</x:f>
      </x:c>
      <x:c r="AK139" s="175" t="str">
        <x:f>IF($A139="","",IF(COUNTIF('Jobs'!$A$6:$A$65,$B139)=1,1,0))</x:f>
      </x:c>
      <x:c r="AL139" s="175" t="str">
        <x:f>IF($A139="","",MAX(COUNTIF($A$6:$A$185,$A139),COUNTIF($R$6:$R$185,$R139),COUNTIF($W$6:$W$185,$W139)))</x:f>
      </x:c>
      <x:c r="AM139" s="177" t="str">
        <x:f>IF($A139="","",IF(AND($C139&lt;&gt;"",$D139&gt;=1,$E139&lt;&gt;"",$R139&lt;&gt;"",$W139&lt;&gt;"",$I139&gt;=0,$J139&gt;=0,$K139&gt;=0,$L139&gt;=0,$M139&gt;=0,$N139&lt;&gt;"",$O139&gt;0,OR($S139="",AND($T139&lt;&gt;"",COUNTIF($R$6:$R$185,$T139)=1)),OR($M139=0,AND($H139&lt;&gt;"",$H139&lt;&gt;"none"))),1,0))</x:f>
      </x:c>
    </x:row>
    <x:row r="140">
      <x:c r="A140" s="118"/>
      <x:c r="B140" s="118"/>
      <x:c r="C140" s="132"/>
      <x:c r="D140" s="173"/>
      <x:c r="E140" s="118"/>
      <x:c r="F140" s="118"/>
      <x:c r="G140" s="118"/>
      <x:c r="H140" s="118"/>
      <x:c r="I140" s="173"/>
      <x:c r="J140" s="173"/>
      <x:c r="K140" s="173"/>
      <x:c r="L140" s="173"/>
      <x:c r="M140" s="173"/>
      <x:c r="N140" s="183"/>
      <x:c r="O140" s="174"/>
      <x:c r="P140" s="118"/>
      <x:c r="Q140" s="118"/>
      <x:c r="R140" s="118"/>
      <x:c r="S140" s="118"/>
      <x:c r="T140" s="118"/>
      <x:c r="U140" s="118"/>
      <x:c r="V140" s="118"/>
      <x:c r="W140" s="118"/>
      <x:c r="X140" s="184" t="str">
        <x:f>IF($A140="","",IF($AJ140&lt;&gt;1,"",($I140/1000000)*VLOOKUP($G140,'Provider_Rates'!$A$6:$O$20,5,FALSE)+($J140/1000000)*VLOOKUP($G140,'Provider_Rates'!$A$6:$O$20,6,FALSE)+($K140/1000000)*VLOOKUP($G140,'Provider_Rates'!$A$6:$O$20,7,FALSE)+($L140/1000000)*VLOOKUP($G140,'Provider_Rates'!$A$6:$O$20,8,FALSE)))</x:f>
      </x:c>
      <x:c r="Y140" s="184" t="str">
        <x:f>IF($A140="","",IF($M140=0,0,IF(AND($AJ140=1,$H140&lt;&gt;"",$H140&lt;&gt;"none",$H140=VLOOKUP($G140,'Provider_Rates'!$A$6:$O$20,9,FALSE)),$M140*VLOOKUP($G140,'Provider_Rates'!$A$6:$O$20,10,FALSE),0)))</x:f>
      </x:c>
      <x:c r="Z140" s="184" t="str">
        <x:f>IF($A140="","",IF(OR($X140="",$Y140=""),"",$X140+$Y140))</x:f>
      </x:c>
      <x:c r="AA140" s="184" t="str">
        <x:f>IF($A140="","",SUMIFS('Invoice_Allocations'!$D$6:$D$185,'Invoice_Allocations'!$C$6:$C$185,$A140))</x:f>
      </x:c>
      <x:c r="AB140" s="175" t="str">
        <x:f>IF($A140="","",COUNTIF('Invoice_Allocations'!$C$6:$C$185,$A140))</x:f>
      </x:c>
      <x:c r="AC140" s="175" t="str">
        <x:f>IF($A140="","",SUMIFS('Invoice_Allocations'!$J$6:$J$185,'Invoice_Allocations'!$C$6:$C$185,$A140))</x:f>
      </x:c>
      <x:c r="AD140" s="185" t="str">
        <x:f>IF($A140="","",IF($N140="","MISSING_COST_API",IF($AB140=0,"MISSING_INVOICE_ALLOCATION",IF($AB140&gt;1,"DUPLICATE_ALLOCATION",IF($AC140&lt;&gt;1,"INVOICE_NOT_CLOSED","RECONCILED")))))</x:f>
      </x:c>
      <x:c r="AE140" s="175" t="str">
        <x:f>IF($A140="","",IF($AD140="RECONCILED",SUMIFS('Invoice_Allocations'!$N$6:$N$185,'Invoice_Allocations'!$C$6:$C$185,$A140),""))</x:f>
      </x:c>
      <x:c r="AF140" s="186" t="str">
        <x:f>IF($A140="","",IF(OR($AD140&lt;&gt;"RECONCILED",$N140=""),"",IF($N140=0,IF($AA140=0,0,1),ABS($AA140-$N140)/ABS($N140))))</x:f>
      </x:c>
      <x:c r="AG140" s="175" t="str">
        <x:f>IF($A140="","",IF(AND(OR($P140="error",$S140&lt;&gt;""),$E140&lt;&gt;"planned_auxiliary",$E140&lt;&gt;"validation"),1,0))</x:f>
      </x:c>
      <x:c r="AH140" s="175" t="str">
        <x:f>IF($A140="","",IF(AND($AG140=1,$AE140&lt;&gt;""),$AE140,""))</x:f>
      </x:c>
      <x:c r="AI140" s="175" t="str">
        <x:f>IF($A140="","",IF(AND($C140&lt;&gt;"",$AJ140=1,$C140&gt;=VLOOKUP($G140,'Provider_Rates'!$A$6:$O$20,11,FALSE),OR(VLOOKUP($G140,'Provider_Rates'!$A$6:$O$20,12,FALSE)="",$C140&lt;=VLOOKUP($G140,'Provider_Rates'!$A$6:$O$20,12,FALSE))),1,0))</x:f>
      </x:c>
      <x:c r="AJ140" s="175" t="str">
        <x:f>IF($A140="","",IF(COUNTIF('Provider_Rates'!$A$6:$A$20,$G140)=1,1,0))</x:f>
      </x:c>
      <x:c r="AK140" s="175" t="str">
        <x:f>IF($A140="","",IF(COUNTIF('Jobs'!$A$6:$A$65,$B140)=1,1,0))</x:f>
      </x:c>
      <x:c r="AL140" s="175" t="str">
        <x:f>IF($A140="","",MAX(COUNTIF($A$6:$A$185,$A140),COUNTIF($R$6:$R$185,$R140),COUNTIF($W$6:$W$185,$W140)))</x:f>
      </x:c>
      <x:c r="AM140" s="177" t="str">
        <x:f>IF($A140="","",IF(AND($C140&lt;&gt;"",$D140&gt;=1,$E140&lt;&gt;"",$R140&lt;&gt;"",$W140&lt;&gt;"",$I140&gt;=0,$J140&gt;=0,$K140&gt;=0,$L140&gt;=0,$M140&gt;=0,$N140&lt;&gt;"",$O140&gt;0,OR($S140="",AND($T140&lt;&gt;"",COUNTIF($R$6:$R$185,$T140)=1)),OR($M140=0,AND($H140&lt;&gt;"",$H140&lt;&gt;"none"))),1,0))</x:f>
      </x:c>
    </x:row>
    <x:row r="141">
      <x:c r="A141" s="118"/>
      <x:c r="B141" s="118"/>
      <x:c r="C141" s="132"/>
      <x:c r="D141" s="173"/>
      <x:c r="E141" s="118"/>
      <x:c r="F141" s="118"/>
      <x:c r="G141" s="118"/>
      <x:c r="H141" s="118"/>
      <x:c r="I141" s="173"/>
      <x:c r="J141" s="173"/>
      <x:c r="K141" s="173"/>
      <x:c r="L141" s="173"/>
      <x:c r="M141" s="173"/>
      <x:c r="N141" s="183"/>
      <x:c r="O141" s="174"/>
      <x:c r="P141" s="118"/>
      <x:c r="Q141" s="118"/>
      <x:c r="R141" s="118"/>
      <x:c r="S141" s="118"/>
      <x:c r="T141" s="118"/>
      <x:c r="U141" s="118"/>
      <x:c r="V141" s="118"/>
      <x:c r="W141" s="118"/>
      <x:c r="X141" s="184" t="str">
        <x:f>IF($A141="","",IF($AJ141&lt;&gt;1,"",($I141/1000000)*VLOOKUP($G141,'Provider_Rates'!$A$6:$O$20,5,FALSE)+($J141/1000000)*VLOOKUP($G141,'Provider_Rates'!$A$6:$O$20,6,FALSE)+($K141/1000000)*VLOOKUP($G141,'Provider_Rates'!$A$6:$O$20,7,FALSE)+($L141/1000000)*VLOOKUP($G141,'Provider_Rates'!$A$6:$O$20,8,FALSE)))</x:f>
      </x:c>
      <x:c r="Y141" s="184" t="str">
        <x:f>IF($A141="","",IF($M141=0,0,IF(AND($AJ141=1,$H141&lt;&gt;"",$H141&lt;&gt;"none",$H141=VLOOKUP($G141,'Provider_Rates'!$A$6:$O$20,9,FALSE)),$M141*VLOOKUP($G141,'Provider_Rates'!$A$6:$O$20,10,FALSE),0)))</x:f>
      </x:c>
      <x:c r="Z141" s="184" t="str">
        <x:f>IF($A141="","",IF(OR($X141="",$Y141=""),"",$X141+$Y141))</x:f>
      </x:c>
      <x:c r="AA141" s="184" t="str">
        <x:f>IF($A141="","",SUMIFS('Invoice_Allocations'!$D$6:$D$185,'Invoice_Allocations'!$C$6:$C$185,$A141))</x:f>
      </x:c>
      <x:c r="AB141" s="175" t="str">
        <x:f>IF($A141="","",COUNTIF('Invoice_Allocations'!$C$6:$C$185,$A141))</x:f>
      </x:c>
      <x:c r="AC141" s="175" t="str">
        <x:f>IF($A141="","",SUMIFS('Invoice_Allocations'!$J$6:$J$185,'Invoice_Allocations'!$C$6:$C$185,$A141))</x:f>
      </x:c>
      <x:c r="AD141" s="185" t="str">
        <x:f>IF($A141="","",IF($N141="","MISSING_COST_API",IF($AB141=0,"MISSING_INVOICE_ALLOCATION",IF($AB141&gt;1,"DUPLICATE_ALLOCATION",IF($AC141&lt;&gt;1,"INVOICE_NOT_CLOSED","RECONCILED")))))</x:f>
      </x:c>
      <x:c r="AE141" s="175" t="str">
        <x:f>IF($A141="","",IF($AD141="RECONCILED",SUMIFS('Invoice_Allocations'!$N$6:$N$185,'Invoice_Allocations'!$C$6:$C$185,$A141),""))</x:f>
      </x:c>
      <x:c r="AF141" s="186" t="str">
        <x:f>IF($A141="","",IF(OR($AD141&lt;&gt;"RECONCILED",$N141=""),"",IF($N141=0,IF($AA141=0,0,1),ABS($AA141-$N141)/ABS($N141))))</x:f>
      </x:c>
      <x:c r="AG141" s="175" t="str">
        <x:f>IF($A141="","",IF(AND(OR($P141="error",$S141&lt;&gt;""),$E141&lt;&gt;"planned_auxiliary",$E141&lt;&gt;"validation"),1,0))</x:f>
      </x:c>
      <x:c r="AH141" s="175" t="str">
        <x:f>IF($A141="","",IF(AND($AG141=1,$AE141&lt;&gt;""),$AE141,""))</x:f>
      </x:c>
      <x:c r="AI141" s="175" t="str">
        <x:f>IF($A141="","",IF(AND($C141&lt;&gt;"",$AJ141=1,$C141&gt;=VLOOKUP($G141,'Provider_Rates'!$A$6:$O$20,11,FALSE),OR(VLOOKUP($G141,'Provider_Rates'!$A$6:$O$20,12,FALSE)="",$C141&lt;=VLOOKUP($G141,'Provider_Rates'!$A$6:$O$20,12,FALSE))),1,0))</x:f>
      </x:c>
      <x:c r="AJ141" s="175" t="str">
        <x:f>IF($A141="","",IF(COUNTIF('Provider_Rates'!$A$6:$A$20,$G141)=1,1,0))</x:f>
      </x:c>
      <x:c r="AK141" s="175" t="str">
        <x:f>IF($A141="","",IF(COUNTIF('Jobs'!$A$6:$A$65,$B141)=1,1,0))</x:f>
      </x:c>
      <x:c r="AL141" s="175" t="str">
        <x:f>IF($A141="","",MAX(COUNTIF($A$6:$A$185,$A141),COUNTIF($R$6:$R$185,$R141),COUNTIF($W$6:$W$185,$W141)))</x:f>
      </x:c>
      <x:c r="AM141" s="177" t="str">
        <x:f>IF($A141="","",IF(AND($C141&lt;&gt;"",$D141&gt;=1,$E141&lt;&gt;"",$R141&lt;&gt;"",$W141&lt;&gt;"",$I141&gt;=0,$J141&gt;=0,$K141&gt;=0,$L141&gt;=0,$M141&gt;=0,$N141&lt;&gt;"",$O141&gt;0,OR($S141="",AND($T141&lt;&gt;"",COUNTIF($R$6:$R$185,$T141)=1)),OR($M141=0,AND($H141&lt;&gt;"",$H141&lt;&gt;"none"))),1,0))</x:f>
      </x:c>
    </x:row>
    <x:row r="142">
      <x:c r="A142" s="118"/>
      <x:c r="B142" s="118"/>
      <x:c r="C142" s="132"/>
      <x:c r="D142" s="173"/>
      <x:c r="E142" s="118"/>
      <x:c r="F142" s="118"/>
      <x:c r="G142" s="118"/>
      <x:c r="H142" s="118"/>
      <x:c r="I142" s="173"/>
      <x:c r="J142" s="173"/>
      <x:c r="K142" s="173"/>
      <x:c r="L142" s="173"/>
      <x:c r="M142" s="173"/>
      <x:c r="N142" s="183"/>
      <x:c r="O142" s="174"/>
      <x:c r="P142" s="118"/>
      <x:c r="Q142" s="118"/>
      <x:c r="R142" s="118"/>
      <x:c r="S142" s="118"/>
      <x:c r="T142" s="118"/>
      <x:c r="U142" s="118"/>
      <x:c r="V142" s="118"/>
      <x:c r="W142" s="118"/>
      <x:c r="X142" s="184" t="str">
        <x:f>IF($A142="","",IF($AJ142&lt;&gt;1,"",($I142/1000000)*VLOOKUP($G142,'Provider_Rates'!$A$6:$O$20,5,FALSE)+($J142/1000000)*VLOOKUP($G142,'Provider_Rates'!$A$6:$O$20,6,FALSE)+($K142/1000000)*VLOOKUP($G142,'Provider_Rates'!$A$6:$O$20,7,FALSE)+($L142/1000000)*VLOOKUP($G142,'Provider_Rates'!$A$6:$O$20,8,FALSE)))</x:f>
      </x:c>
      <x:c r="Y142" s="184" t="str">
        <x:f>IF($A142="","",IF($M142=0,0,IF(AND($AJ142=1,$H142&lt;&gt;"",$H142&lt;&gt;"none",$H142=VLOOKUP($G142,'Provider_Rates'!$A$6:$O$20,9,FALSE)),$M142*VLOOKUP($G142,'Provider_Rates'!$A$6:$O$20,10,FALSE),0)))</x:f>
      </x:c>
      <x:c r="Z142" s="184" t="str">
        <x:f>IF($A142="","",IF(OR($X142="",$Y142=""),"",$X142+$Y142))</x:f>
      </x:c>
      <x:c r="AA142" s="184" t="str">
        <x:f>IF($A142="","",SUMIFS('Invoice_Allocations'!$D$6:$D$185,'Invoice_Allocations'!$C$6:$C$185,$A142))</x:f>
      </x:c>
      <x:c r="AB142" s="175" t="str">
        <x:f>IF($A142="","",COUNTIF('Invoice_Allocations'!$C$6:$C$185,$A142))</x:f>
      </x:c>
      <x:c r="AC142" s="175" t="str">
        <x:f>IF($A142="","",SUMIFS('Invoice_Allocations'!$J$6:$J$185,'Invoice_Allocations'!$C$6:$C$185,$A142))</x:f>
      </x:c>
      <x:c r="AD142" s="185" t="str">
        <x:f>IF($A142="","",IF($N142="","MISSING_COST_API",IF($AB142=0,"MISSING_INVOICE_ALLOCATION",IF($AB142&gt;1,"DUPLICATE_ALLOCATION",IF($AC142&lt;&gt;1,"INVOICE_NOT_CLOSED","RECONCILED")))))</x:f>
      </x:c>
      <x:c r="AE142" s="175" t="str">
        <x:f>IF($A142="","",IF($AD142="RECONCILED",SUMIFS('Invoice_Allocations'!$N$6:$N$185,'Invoice_Allocations'!$C$6:$C$185,$A142),""))</x:f>
      </x:c>
      <x:c r="AF142" s="186" t="str">
        <x:f>IF($A142="","",IF(OR($AD142&lt;&gt;"RECONCILED",$N142=""),"",IF($N142=0,IF($AA142=0,0,1),ABS($AA142-$N142)/ABS($N142))))</x:f>
      </x:c>
      <x:c r="AG142" s="175" t="str">
        <x:f>IF($A142="","",IF(AND(OR($P142="error",$S142&lt;&gt;""),$E142&lt;&gt;"planned_auxiliary",$E142&lt;&gt;"validation"),1,0))</x:f>
      </x:c>
      <x:c r="AH142" s="175" t="str">
        <x:f>IF($A142="","",IF(AND($AG142=1,$AE142&lt;&gt;""),$AE142,""))</x:f>
      </x:c>
      <x:c r="AI142" s="175" t="str">
        <x:f>IF($A142="","",IF(AND($C142&lt;&gt;"",$AJ142=1,$C142&gt;=VLOOKUP($G142,'Provider_Rates'!$A$6:$O$20,11,FALSE),OR(VLOOKUP($G142,'Provider_Rates'!$A$6:$O$20,12,FALSE)="",$C142&lt;=VLOOKUP($G142,'Provider_Rates'!$A$6:$O$20,12,FALSE))),1,0))</x:f>
      </x:c>
      <x:c r="AJ142" s="175" t="str">
        <x:f>IF($A142="","",IF(COUNTIF('Provider_Rates'!$A$6:$A$20,$G142)=1,1,0))</x:f>
      </x:c>
      <x:c r="AK142" s="175" t="str">
        <x:f>IF($A142="","",IF(COUNTIF('Jobs'!$A$6:$A$65,$B142)=1,1,0))</x:f>
      </x:c>
      <x:c r="AL142" s="175" t="str">
        <x:f>IF($A142="","",MAX(COUNTIF($A$6:$A$185,$A142),COUNTIF($R$6:$R$185,$R142),COUNTIF($W$6:$W$185,$W142)))</x:f>
      </x:c>
      <x:c r="AM142" s="177" t="str">
        <x:f>IF($A142="","",IF(AND($C142&lt;&gt;"",$D142&gt;=1,$E142&lt;&gt;"",$R142&lt;&gt;"",$W142&lt;&gt;"",$I142&gt;=0,$J142&gt;=0,$K142&gt;=0,$L142&gt;=0,$M142&gt;=0,$N142&lt;&gt;"",$O142&gt;0,OR($S142="",AND($T142&lt;&gt;"",COUNTIF($R$6:$R$185,$T142)=1)),OR($M142=0,AND($H142&lt;&gt;"",$H142&lt;&gt;"none"))),1,0))</x:f>
      </x:c>
    </x:row>
    <x:row r="143">
      <x:c r="A143" s="118"/>
      <x:c r="B143" s="118"/>
      <x:c r="C143" s="132"/>
      <x:c r="D143" s="173"/>
      <x:c r="E143" s="118"/>
      <x:c r="F143" s="118"/>
      <x:c r="G143" s="118"/>
      <x:c r="H143" s="118"/>
      <x:c r="I143" s="173"/>
      <x:c r="J143" s="173"/>
      <x:c r="K143" s="173"/>
      <x:c r="L143" s="173"/>
      <x:c r="M143" s="173"/>
      <x:c r="N143" s="183"/>
      <x:c r="O143" s="174"/>
      <x:c r="P143" s="118"/>
      <x:c r="Q143" s="118"/>
      <x:c r="R143" s="118"/>
      <x:c r="S143" s="118"/>
      <x:c r="T143" s="118"/>
      <x:c r="U143" s="118"/>
      <x:c r="V143" s="118"/>
      <x:c r="W143" s="118"/>
      <x:c r="X143" s="184" t="str">
        <x:f>IF($A143="","",IF($AJ143&lt;&gt;1,"",($I143/1000000)*VLOOKUP($G143,'Provider_Rates'!$A$6:$O$20,5,FALSE)+($J143/1000000)*VLOOKUP($G143,'Provider_Rates'!$A$6:$O$20,6,FALSE)+($K143/1000000)*VLOOKUP($G143,'Provider_Rates'!$A$6:$O$20,7,FALSE)+($L143/1000000)*VLOOKUP($G143,'Provider_Rates'!$A$6:$O$20,8,FALSE)))</x:f>
      </x:c>
      <x:c r="Y143" s="184" t="str">
        <x:f>IF($A143="","",IF($M143=0,0,IF(AND($AJ143=1,$H143&lt;&gt;"",$H143&lt;&gt;"none",$H143=VLOOKUP($G143,'Provider_Rates'!$A$6:$O$20,9,FALSE)),$M143*VLOOKUP($G143,'Provider_Rates'!$A$6:$O$20,10,FALSE),0)))</x:f>
      </x:c>
      <x:c r="Z143" s="184" t="str">
        <x:f>IF($A143="","",IF(OR($X143="",$Y143=""),"",$X143+$Y143))</x:f>
      </x:c>
      <x:c r="AA143" s="184" t="str">
        <x:f>IF($A143="","",SUMIFS('Invoice_Allocations'!$D$6:$D$185,'Invoice_Allocations'!$C$6:$C$185,$A143))</x:f>
      </x:c>
      <x:c r="AB143" s="175" t="str">
        <x:f>IF($A143="","",COUNTIF('Invoice_Allocations'!$C$6:$C$185,$A143))</x:f>
      </x:c>
      <x:c r="AC143" s="175" t="str">
        <x:f>IF($A143="","",SUMIFS('Invoice_Allocations'!$J$6:$J$185,'Invoice_Allocations'!$C$6:$C$185,$A143))</x:f>
      </x:c>
      <x:c r="AD143" s="185" t="str">
        <x:f>IF($A143="","",IF($N143="","MISSING_COST_API",IF($AB143=0,"MISSING_INVOICE_ALLOCATION",IF($AB143&gt;1,"DUPLICATE_ALLOCATION",IF($AC143&lt;&gt;1,"INVOICE_NOT_CLOSED","RECONCILED")))))</x:f>
      </x:c>
      <x:c r="AE143" s="175" t="str">
        <x:f>IF($A143="","",IF($AD143="RECONCILED",SUMIFS('Invoice_Allocations'!$N$6:$N$185,'Invoice_Allocations'!$C$6:$C$185,$A143),""))</x:f>
      </x:c>
      <x:c r="AF143" s="186" t="str">
        <x:f>IF($A143="","",IF(OR($AD143&lt;&gt;"RECONCILED",$N143=""),"",IF($N143=0,IF($AA143=0,0,1),ABS($AA143-$N143)/ABS($N143))))</x:f>
      </x:c>
      <x:c r="AG143" s="175" t="str">
        <x:f>IF($A143="","",IF(AND(OR($P143="error",$S143&lt;&gt;""),$E143&lt;&gt;"planned_auxiliary",$E143&lt;&gt;"validation"),1,0))</x:f>
      </x:c>
      <x:c r="AH143" s="175" t="str">
        <x:f>IF($A143="","",IF(AND($AG143=1,$AE143&lt;&gt;""),$AE143,""))</x:f>
      </x:c>
      <x:c r="AI143" s="175" t="str">
        <x:f>IF($A143="","",IF(AND($C143&lt;&gt;"",$AJ143=1,$C143&gt;=VLOOKUP($G143,'Provider_Rates'!$A$6:$O$20,11,FALSE),OR(VLOOKUP($G143,'Provider_Rates'!$A$6:$O$20,12,FALSE)="",$C143&lt;=VLOOKUP($G143,'Provider_Rates'!$A$6:$O$20,12,FALSE))),1,0))</x:f>
      </x:c>
      <x:c r="AJ143" s="175" t="str">
        <x:f>IF($A143="","",IF(COUNTIF('Provider_Rates'!$A$6:$A$20,$G143)=1,1,0))</x:f>
      </x:c>
      <x:c r="AK143" s="175" t="str">
        <x:f>IF($A143="","",IF(COUNTIF('Jobs'!$A$6:$A$65,$B143)=1,1,0))</x:f>
      </x:c>
      <x:c r="AL143" s="175" t="str">
        <x:f>IF($A143="","",MAX(COUNTIF($A$6:$A$185,$A143),COUNTIF($R$6:$R$185,$R143),COUNTIF($W$6:$W$185,$W143)))</x:f>
      </x:c>
      <x:c r="AM143" s="177" t="str">
        <x:f>IF($A143="","",IF(AND($C143&lt;&gt;"",$D143&gt;=1,$E143&lt;&gt;"",$R143&lt;&gt;"",$W143&lt;&gt;"",$I143&gt;=0,$J143&gt;=0,$K143&gt;=0,$L143&gt;=0,$M143&gt;=0,$N143&lt;&gt;"",$O143&gt;0,OR($S143="",AND($T143&lt;&gt;"",COUNTIF($R$6:$R$185,$T143)=1)),OR($M143=0,AND($H143&lt;&gt;"",$H143&lt;&gt;"none"))),1,0))</x:f>
      </x:c>
    </x:row>
    <x:row r="144">
      <x:c r="A144" s="118"/>
      <x:c r="B144" s="118"/>
      <x:c r="C144" s="132"/>
      <x:c r="D144" s="173"/>
      <x:c r="E144" s="118"/>
      <x:c r="F144" s="118"/>
      <x:c r="G144" s="118"/>
      <x:c r="H144" s="118"/>
      <x:c r="I144" s="173"/>
      <x:c r="J144" s="173"/>
      <x:c r="K144" s="173"/>
      <x:c r="L144" s="173"/>
      <x:c r="M144" s="173"/>
      <x:c r="N144" s="183"/>
      <x:c r="O144" s="174"/>
      <x:c r="P144" s="118"/>
      <x:c r="Q144" s="118"/>
      <x:c r="R144" s="118"/>
      <x:c r="S144" s="118"/>
      <x:c r="T144" s="118"/>
      <x:c r="U144" s="118"/>
      <x:c r="V144" s="118"/>
      <x:c r="W144" s="118"/>
      <x:c r="X144" s="184" t="str">
        <x:f>IF($A144="","",IF($AJ144&lt;&gt;1,"",($I144/1000000)*VLOOKUP($G144,'Provider_Rates'!$A$6:$O$20,5,FALSE)+($J144/1000000)*VLOOKUP($G144,'Provider_Rates'!$A$6:$O$20,6,FALSE)+($K144/1000000)*VLOOKUP($G144,'Provider_Rates'!$A$6:$O$20,7,FALSE)+($L144/1000000)*VLOOKUP($G144,'Provider_Rates'!$A$6:$O$20,8,FALSE)))</x:f>
      </x:c>
      <x:c r="Y144" s="184" t="str">
        <x:f>IF($A144="","",IF($M144=0,0,IF(AND($AJ144=1,$H144&lt;&gt;"",$H144&lt;&gt;"none",$H144=VLOOKUP($G144,'Provider_Rates'!$A$6:$O$20,9,FALSE)),$M144*VLOOKUP($G144,'Provider_Rates'!$A$6:$O$20,10,FALSE),0)))</x:f>
      </x:c>
      <x:c r="Z144" s="184" t="str">
        <x:f>IF($A144="","",IF(OR($X144="",$Y144=""),"",$X144+$Y144))</x:f>
      </x:c>
      <x:c r="AA144" s="184" t="str">
        <x:f>IF($A144="","",SUMIFS('Invoice_Allocations'!$D$6:$D$185,'Invoice_Allocations'!$C$6:$C$185,$A144))</x:f>
      </x:c>
      <x:c r="AB144" s="175" t="str">
        <x:f>IF($A144="","",COUNTIF('Invoice_Allocations'!$C$6:$C$185,$A144))</x:f>
      </x:c>
      <x:c r="AC144" s="175" t="str">
        <x:f>IF($A144="","",SUMIFS('Invoice_Allocations'!$J$6:$J$185,'Invoice_Allocations'!$C$6:$C$185,$A144))</x:f>
      </x:c>
      <x:c r="AD144" s="185" t="str">
        <x:f>IF($A144="","",IF($N144="","MISSING_COST_API",IF($AB144=0,"MISSING_INVOICE_ALLOCATION",IF($AB144&gt;1,"DUPLICATE_ALLOCATION",IF($AC144&lt;&gt;1,"INVOICE_NOT_CLOSED","RECONCILED")))))</x:f>
      </x:c>
      <x:c r="AE144" s="175" t="str">
        <x:f>IF($A144="","",IF($AD144="RECONCILED",SUMIFS('Invoice_Allocations'!$N$6:$N$185,'Invoice_Allocations'!$C$6:$C$185,$A144),""))</x:f>
      </x:c>
      <x:c r="AF144" s="186" t="str">
        <x:f>IF($A144="","",IF(OR($AD144&lt;&gt;"RECONCILED",$N144=""),"",IF($N144=0,IF($AA144=0,0,1),ABS($AA144-$N144)/ABS($N144))))</x:f>
      </x:c>
      <x:c r="AG144" s="175" t="str">
        <x:f>IF($A144="","",IF(AND(OR($P144="error",$S144&lt;&gt;""),$E144&lt;&gt;"planned_auxiliary",$E144&lt;&gt;"validation"),1,0))</x:f>
      </x:c>
      <x:c r="AH144" s="175" t="str">
        <x:f>IF($A144="","",IF(AND($AG144=1,$AE144&lt;&gt;""),$AE144,""))</x:f>
      </x:c>
      <x:c r="AI144" s="175" t="str">
        <x:f>IF($A144="","",IF(AND($C144&lt;&gt;"",$AJ144=1,$C144&gt;=VLOOKUP($G144,'Provider_Rates'!$A$6:$O$20,11,FALSE),OR(VLOOKUP($G144,'Provider_Rates'!$A$6:$O$20,12,FALSE)="",$C144&lt;=VLOOKUP($G144,'Provider_Rates'!$A$6:$O$20,12,FALSE))),1,0))</x:f>
      </x:c>
      <x:c r="AJ144" s="175" t="str">
        <x:f>IF($A144="","",IF(COUNTIF('Provider_Rates'!$A$6:$A$20,$G144)=1,1,0))</x:f>
      </x:c>
      <x:c r="AK144" s="175" t="str">
        <x:f>IF($A144="","",IF(COUNTIF('Jobs'!$A$6:$A$65,$B144)=1,1,0))</x:f>
      </x:c>
      <x:c r="AL144" s="175" t="str">
        <x:f>IF($A144="","",MAX(COUNTIF($A$6:$A$185,$A144),COUNTIF($R$6:$R$185,$R144),COUNTIF($W$6:$W$185,$W144)))</x:f>
      </x:c>
      <x:c r="AM144" s="177" t="str">
        <x:f>IF($A144="","",IF(AND($C144&lt;&gt;"",$D144&gt;=1,$E144&lt;&gt;"",$R144&lt;&gt;"",$W144&lt;&gt;"",$I144&gt;=0,$J144&gt;=0,$K144&gt;=0,$L144&gt;=0,$M144&gt;=0,$N144&lt;&gt;"",$O144&gt;0,OR($S144="",AND($T144&lt;&gt;"",COUNTIF($R$6:$R$185,$T144)=1)),OR($M144=0,AND($H144&lt;&gt;"",$H144&lt;&gt;"none"))),1,0))</x:f>
      </x:c>
    </x:row>
    <x:row r="145">
      <x:c r="A145" s="118"/>
      <x:c r="B145" s="118"/>
      <x:c r="C145" s="132"/>
      <x:c r="D145" s="173"/>
      <x:c r="E145" s="118"/>
      <x:c r="F145" s="118"/>
      <x:c r="G145" s="118"/>
      <x:c r="H145" s="118"/>
      <x:c r="I145" s="173"/>
      <x:c r="J145" s="173"/>
      <x:c r="K145" s="173"/>
      <x:c r="L145" s="173"/>
      <x:c r="M145" s="173"/>
      <x:c r="N145" s="183"/>
      <x:c r="O145" s="174"/>
      <x:c r="P145" s="118"/>
      <x:c r="Q145" s="118"/>
      <x:c r="R145" s="118"/>
      <x:c r="S145" s="118"/>
      <x:c r="T145" s="118"/>
      <x:c r="U145" s="118"/>
      <x:c r="V145" s="118"/>
      <x:c r="W145" s="118"/>
      <x:c r="X145" s="184" t="str">
        <x:f>IF($A145="","",IF($AJ145&lt;&gt;1,"",($I145/1000000)*VLOOKUP($G145,'Provider_Rates'!$A$6:$O$20,5,FALSE)+($J145/1000000)*VLOOKUP($G145,'Provider_Rates'!$A$6:$O$20,6,FALSE)+($K145/1000000)*VLOOKUP($G145,'Provider_Rates'!$A$6:$O$20,7,FALSE)+($L145/1000000)*VLOOKUP($G145,'Provider_Rates'!$A$6:$O$20,8,FALSE)))</x:f>
      </x:c>
      <x:c r="Y145" s="184" t="str">
        <x:f>IF($A145="","",IF($M145=0,0,IF(AND($AJ145=1,$H145&lt;&gt;"",$H145&lt;&gt;"none",$H145=VLOOKUP($G145,'Provider_Rates'!$A$6:$O$20,9,FALSE)),$M145*VLOOKUP($G145,'Provider_Rates'!$A$6:$O$20,10,FALSE),0)))</x:f>
      </x:c>
      <x:c r="Z145" s="184" t="str">
        <x:f>IF($A145="","",IF(OR($X145="",$Y145=""),"",$X145+$Y145))</x:f>
      </x:c>
      <x:c r="AA145" s="184" t="str">
        <x:f>IF($A145="","",SUMIFS('Invoice_Allocations'!$D$6:$D$185,'Invoice_Allocations'!$C$6:$C$185,$A145))</x:f>
      </x:c>
      <x:c r="AB145" s="175" t="str">
        <x:f>IF($A145="","",COUNTIF('Invoice_Allocations'!$C$6:$C$185,$A145))</x:f>
      </x:c>
      <x:c r="AC145" s="175" t="str">
        <x:f>IF($A145="","",SUMIFS('Invoice_Allocations'!$J$6:$J$185,'Invoice_Allocations'!$C$6:$C$185,$A145))</x:f>
      </x:c>
      <x:c r="AD145" s="185" t="str">
        <x:f>IF($A145="","",IF($N145="","MISSING_COST_API",IF($AB145=0,"MISSING_INVOICE_ALLOCATION",IF($AB145&gt;1,"DUPLICATE_ALLOCATION",IF($AC145&lt;&gt;1,"INVOICE_NOT_CLOSED","RECONCILED")))))</x:f>
      </x:c>
      <x:c r="AE145" s="175" t="str">
        <x:f>IF($A145="","",IF($AD145="RECONCILED",SUMIFS('Invoice_Allocations'!$N$6:$N$185,'Invoice_Allocations'!$C$6:$C$185,$A145),""))</x:f>
      </x:c>
      <x:c r="AF145" s="186" t="str">
        <x:f>IF($A145="","",IF(OR($AD145&lt;&gt;"RECONCILED",$N145=""),"",IF($N145=0,IF($AA145=0,0,1),ABS($AA145-$N145)/ABS($N145))))</x:f>
      </x:c>
      <x:c r="AG145" s="175" t="str">
        <x:f>IF($A145="","",IF(AND(OR($P145="error",$S145&lt;&gt;""),$E145&lt;&gt;"planned_auxiliary",$E145&lt;&gt;"validation"),1,0))</x:f>
      </x:c>
      <x:c r="AH145" s="175" t="str">
        <x:f>IF($A145="","",IF(AND($AG145=1,$AE145&lt;&gt;""),$AE145,""))</x:f>
      </x:c>
      <x:c r="AI145" s="175" t="str">
        <x:f>IF($A145="","",IF(AND($C145&lt;&gt;"",$AJ145=1,$C145&gt;=VLOOKUP($G145,'Provider_Rates'!$A$6:$O$20,11,FALSE),OR(VLOOKUP($G145,'Provider_Rates'!$A$6:$O$20,12,FALSE)="",$C145&lt;=VLOOKUP($G145,'Provider_Rates'!$A$6:$O$20,12,FALSE))),1,0))</x:f>
      </x:c>
      <x:c r="AJ145" s="175" t="str">
        <x:f>IF($A145="","",IF(COUNTIF('Provider_Rates'!$A$6:$A$20,$G145)=1,1,0))</x:f>
      </x:c>
      <x:c r="AK145" s="175" t="str">
        <x:f>IF($A145="","",IF(COUNTIF('Jobs'!$A$6:$A$65,$B145)=1,1,0))</x:f>
      </x:c>
      <x:c r="AL145" s="175" t="str">
        <x:f>IF($A145="","",MAX(COUNTIF($A$6:$A$185,$A145),COUNTIF($R$6:$R$185,$R145),COUNTIF($W$6:$W$185,$W145)))</x:f>
      </x:c>
      <x:c r="AM145" s="177" t="str">
        <x:f>IF($A145="","",IF(AND($C145&lt;&gt;"",$D145&gt;=1,$E145&lt;&gt;"",$R145&lt;&gt;"",$W145&lt;&gt;"",$I145&gt;=0,$J145&gt;=0,$K145&gt;=0,$L145&gt;=0,$M145&gt;=0,$N145&lt;&gt;"",$O145&gt;0,OR($S145="",AND($T145&lt;&gt;"",COUNTIF($R$6:$R$185,$T145)=1)),OR($M145=0,AND($H145&lt;&gt;"",$H145&lt;&gt;"none"))),1,0))</x:f>
      </x:c>
    </x:row>
    <x:row r="146">
      <x:c r="A146" s="118"/>
      <x:c r="B146" s="118"/>
      <x:c r="C146" s="132"/>
      <x:c r="D146" s="173"/>
      <x:c r="E146" s="118"/>
      <x:c r="F146" s="118"/>
      <x:c r="G146" s="118"/>
      <x:c r="H146" s="118"/>
      <x:c r="I146" s="173"/>
      <x:c r="J146" s="173"/>
      <x:c r="K146" s="173"/>
      <x:c r="L146" s="173"/>
      <x:c r="M146" s="173"/>
      <x:c r="N146" s="183"/>
      <x:c r="O146" s="174"/>
      <x:c r="P146" s="118"/>
      <x:c r="Q146" s="118"/>
      <x:c r="R146" s="118"/>
      <x:c r="S146" s="118"/>
      <x:c r="T146" s="118"/>
      <x:c r="U146" s="118"/>
      <x:c r="V146" s="118"/>
      <x:c r="W146" s="118"/>
      <x:c r="X146" s="184" t="str">
        <x:f>IF($A146="","",IF($AJ146&lt;&gt;1,"",($I146/1000000)*VLOOKUP($G146,'Provider_Rates'!$A$6:$O$20,5,FALSE)+($J146/1000000)*VLOOKUP($G146,'Provider_Rates'!$A$6:$O$20,6,FALSE)+($K146/1000000)*VLOOKUP($G146,'Provider_Rates'!$A$6:$O$20,7,FALSE)+($L146/1000000)*VLOOKUP($G146,'Provider_Rates'!$A$6:$O$20,8,FALSE)))</x:f>
      </x:c>
      <x:c r="Y146" s="184" t="str">
        <x:f>IF($A146="","",IF($M146=0,0,IF(AND($AJ146=1,$H146&lt;&gt;"",$H146&lt;&gt;"none",$H146=VLOOKUP($G146,'Provider_Rates'!$A$6:$O$20,9,FALSE)),$M146*VLOOKUP($G146,'Provider_Rates'!$A$6:$O$20,10,FALSE),0)))</x:f>
      </x:c>
      <x:c r="Z146" s="184" t="str">
        <x:f>IF($A146="","",IF(OR($X146="",$Y146=""),"",$X146+$Y146))</x:f>
      </x:c>
      <x:c r="AA146" s="184" t="str">
        <x:f>IF($A146="","",SUMIFS('Invoice_Allocations'!$D$6:$D$185,'Invoice_Allocations'!$C$6:$C$185,$A146))</x:f>
      </x:c>
      <x:c r="AB146" s="175" t="str">
        <x:f>IF($A146="","",COUNTIF('Invoice_Allocations'!$C$6:$C$185,$A146))</x:f>
      </x:c>
      <x:c r="AC146" s="175" t="str">
        <x:f>IF($A146="","",SUMIFS('Invoice_Allocations'!$J$6:$J$185,'Invoice_Allocations'!$C$6:$C$185,$A146))</x:f>
      </x:c>
      <x:c r="AD146" s="185" t="str">
        <x:f>IF($A146="","",IF($N146="","MISSING_COST_API",IF($AB146=0,"MISSING_INVOICE_ALLOCATION",IF($AB146&gt;1,"DUPLICATE_ALLOCATION",IF($AC146&lt;&gt;1,"INVOICE_NOT_CLOSED","RECONCILED")))))</x:f>
      </x:c>
      <x:c r="AE146" s="175" t="str">
        <x:f>IF($A146="","",IF($AD146="RECONCILED",SUMIFS('Invoice_Allocations'!$N$6:$N$185,'Invoice_Allocations'!$C$6:$C$185,$A146),""))</x:f>
      </x:c>
      <x:c r="AF146" s="186" t="str">
        <x:f>IF($A146="","",IF(OR($AD146&lt;&gt;"RECONCILED",$N146=""),"",IF($N146=0,IF($AA146=0,0,1),ABS($AA146-$N146)/ABS($N146))))</x:f>
      </x:c>
      <x:c r="AG146" s="175" t="str">
        <x:f>IF($A146="","",IF(AND(OR($P146="error",$S146&lt;&gt;""),$E146&lt;&gt;"planned_auxiliary",$E146&lt;&gt;"validation"),1,0))</x:f>
      </x:c>
      <x:c r="AH146" s="175" t="str">
        <x:f>IF($A146="","",IF(AND($AG146=1,$AE146&lt;&gt;""),$AE146,""))</x:f>
      </x:c>
      <x:c r="AI146" s="175" t="str">
        <x:f>IF($A146="","",IF(AND($C146&lt;&gt;"",$AJ146=1,$C146&gt;=VLOOKUP($G146,'Provider_Rates'!$A$6:$O$20,11,FALSE),OR(VLOOKUP($G146,'Provider_Rates'!$A$6:$O$20,12,FALSE)="",$C146&lt;=VLOOKUP($G146,'Provider_Rates'!$A$6:$O$20,12,FALSE))),1,0))</x:f>
      </x:c>
      <x:c r="AJ146" s="175" t="str">
        <x:f>IF($A146="","",IF(COUNTIF('Provider_Rates'!$A$6:$A$20,$G146)=1,1,0))</x:f>
      </x:c>
      <x:c r="AK146" s="175" t="str">
        <x:f>IF($A146="","",IF(COUNTIF('Jobs'!$A$6:$A$65,$B146)=1,1,0))</x:f>
      </x:c>
      <x:c r="AL146" s="175" t="str">
        <x:f>IF($A146="","",MAX(COUNTIF($A$6:$A$185,$A146),COUNTIF($R$6:$R$185,$R146),COUNTIF($W$6:$W$185,$W146)))</x:f>
      </x:c>
      <x:c r="AM146" s="177" t="str">
        <x:f>IF($A146="","",IF(AND($C146&lt;&gt;"",$D146&gt;=1,$E146&lt;&gt;"",$R146&lt;&gt;"",$W146&lt;&gt;"",$I146&gt;=0,$J146&gt;=0,$K146&gt;=0,$L146&gt;=0,$M146&gt;=0,$N146&lt;&gt;"",$O146&gt;0,OR($S146="",AND($T146&lt;&gt;"",COUNTIF($R$6:$R$185,$T146)=1)),OR($M146=0,AND($H146&lt;&gt;"",$H146&lt;&gt;"none"))),1,0))</x:f>
      </x:c>
    </x:row>
    <x:row r="147">
      <x:c r="A147" s="118"/>
      <x:c r="B147" s="118"/>
      <x:c r="C147" s="132"/>
      <x:c r="D147" s="173"/>
      <x:c r="E147" s="118"/>
      <x:c r="F147" s="118"/>
      <x:c r="G147" s="118"/>
      <x:c r="H147" s="118"/>
      <x:c r="I147" s="173"/>
      <x:c r="J147" s="173"/>
      <x:c r="K147" s="173"/>
      <x:c r="L147" s="173"/>
      <x:c r="M147" s="173"/>
      <x:c r="N147" s="183"/>
      <x:c r="O147" s="174"/>
      <x:c r="P147" s="118"/>
      <x:c r="Q147" s="118"/>
      <x:c r="R147" s="118"/>
      <x:c r="S147" s="118"/>
      <x:c r="T147" s="118"/>
      <x:c r="U147" s="118"/>
      <x:c r="V147" s="118"/>
      <x:c r="W147" s="118"/>
      <x:c r="X147" s="184" t="str">
        <x:f>IF($A147="","",IF($AJ147&lt;&gt;1,"",($I147/1000000)*VLOOKUP($G147,'Provider_Rates'!$A$6:$O$20,5,FALSE)+($J147/1000000)*VLOOKUP($G147,'Provider_Rates'!$A$6:$O$20,6,FALSE)+($K147/1000000)*VLOOKUP($G147,'Provider_Rates'!$A$6:$O$20,7,FALSE)+($L147/1000000)*VLOOKUP($G147,'Provider_Rates'!$A$6:$O$20,8,FALSE)))</x:f>
      </x:c>
      <x:c r="Y147" s="184" t="str">
        <x:f>IF($A147="","",IF($M147=0,0,IF(AND($AJ147=1,$H147&lt;&gt;"",$H147&lt;&gt;"none",$H147=VLOOKUP($G147,'Provider_Rates'!$A$6:$O$20,9,FALSE)),$M147*VLOOKUP($G147,'Provider_Rates'!$A$6:$O$20,10,FALSE),0)))</x:f>
      </x:c>
      <x:c r="Z147" s="184" t="str">
        <x:f>IF($A147="","",IF(OR($X147="",$Y147=""),"",$X147+$Y147))</x:f>
      </x:c>
      <x:c r="AA147" s="184" t="str">
        <x:f>IF($A147="","",SUMIFS('Invoice_Allocations'!$D$6:$D$185,'Invoice_Allocations'!$C$6:$C$185,$A147))</x:f>
      </x:c>
      <x:c r="AB147" s="175" t="str">
        <x:f>IF($A147="","",COUNTIF('Invoice_Allocations'!$C$6:$C$185,$A147))</x:f>
      </x:c>
      <x:c r="AC147" s="175" t="str">
        <x:f>IF($A147="","",SUMIFS('Invoice_Allocations'!$J$6:$J$185,'Invoice_Allocations'!$C$6:$C$185,$A147))</x:f>
      </x:c>
      <x:c r="AD147" s="185" t="str">
        <x:f>IF($A147="","",IF($N147="","MISSING_COST_API",IF($AB147=0,"MISSING_INVOICE_ALLOCATION",IF($AB147&gt;1,"DUPLICATE_ALLOCATION",IF($AC147&lt;&gt;1,"INVOICE_NOT_CLOSED","RECONCILED")))))</x:f>
      </x:c>
      <x:c r="AE147" s="175" t="str">
        <x:f>IF($A147="","",IF($AD147="RECONCILED",SUMIFS('Invoice_Allocations'!$N$6:$N$185,'Invoice_Allocations'!$C$6:$C$185,$A147),""))</x:f>
      </x:c>
      <x:c r="AF147" s="186" t="str">
        <x:f>IF($A147="","",IF(OR($AD147&lt;&gt;"RECONCILED",$N147=""),"",IF($N147=0,IF($AA147=0,0,1),ABS($AA147-$N147)/ABS($N147))))</x:f>
      </x:c>
      <x:c r="AG147" s="175" t="str">
        <x:f>IF($A147="","",IF(AND(OR($P147="error",$S147&lt;&gt;""),$E147&lt;&gt;"planned_auxiliary",$E147&lt;&gt;"validation"),1,0))</x:f>
      </x:c>
      <x:c r="AH147" s="175" t="str">
        <x:f>IF($A147="","",IF(AND($AG147=1,$AE147&lt;&gt;""),$AE147,""))</x:f>
      </x:c>
      <x:c r="AI147" s="175" t="str">
        <x:f>IF($A147="","",IF(AND($C147&lt;&gt;"",$AJ147=1,$C147&gt;=VLOOKUP($G147,'Provider_Rates'!$A$6:$O$20,11,FALSE),OR(VLOOKUP($G147,'Provider_Rates'!$A$6:$O$20,12,FALSE)="",$C147&lt;=VLOOKUP($G147,'Provider_Rates'!$A$6:$O$20,12,FALSE))),1,0))</x:f>
      </x:c>
      <x:c r="AJ147" s="175" t="str">
        <x:f>IF($A147="","",IF(COUNTIF('Provider_Rates'!$A$6:$A$20,$G147)=1,1,0))</x:f>
      </x:c>
      <x:c r="AK147" s="175" t="str">
        <x:f>IF($A147="","",IF(COUNTIF('Jobs'!$A$6:$A$65,$B147)=1,1,0))</x:f>
      </x:c>
      <x:c r="AL147" s="175" t="str">
        <x:f>IF($A147="","",MAX(COUNTIF($A$6:$A$185,$A147),COUNTIF($R$6:$R$185,$R147),COUNTIF($W$6:$W$185,$W147)))</x:f>
      </x:c>
      <x:c r="AM147" s="177" t="str">
        <x:f>IF($A147="","",IF(AND($C147&lt;&gt;"",$D147&gt;=1,$E147&lt;&gt;"",$R147&lt;&gt;"",$W147&lt;&gt;"",$I147&gt;=0,$J147&gt;=0,$K147&gt;=0,$L147&gt;=0,$M147&gt;=0,$N147&lt;&gt;"",$O147&gt;0,OR($S147="",AND($T147&lt;&gt;"",COUNTIF($R$6:$R$185,$T147)=1)),OR($M147=0,AND($H147&lt;&gt;"",$H147&lt;&gt;"none"))),1,0))</x:f>
      </x:c>
    </x:row>
    <x:row r="148">
      <x:c r="A148" s="118"/>
      <x:c r="B148" s="118"/>
      <x:c r="C148" s="132"/>
      <x:c r="D148" s="173"/>
      <x:c r="E148" s="118"/>
      <x:c r="F148" s="118"/>
      <x:c r="G148" s="118"/>
      <x:c r="H148" s="118"/>
      <x:c r="I148" s="173"/>
      <x:c r="J148" s="173"/>
      <x:c r="K148" s="173"/>
      <x:c r="L148" s="173"/>
      <x:c r="M148" s="173"/>
      <x:c r="N148" s="183"/>
      <x:c r="O148" s="174"/>
      <x:c r="P148" s="118"/>
      <x:c r="Q148" s="118"/>
      <x:c r="R148" s="118"/>
      <x:c r="S148" s="118"/>
      <x:c r="T148" s="118"/>
      <x:c r="U148" s="118"/>
      <x:c r="V148" s="118"/>
      <x:c r="W148" s="118"/>
      <x:c r="X148" s="184" t="str">
        <x:f>IF($A148="","",IF($AJ148&lt;&gt;1,"",($I148/1000000)*VLOOKUP($G148,'Provider_Rates'!$A$6:$O$20,5,FALSE)+($J148/1000000)*VLOOKUP($G148,'Provider_Rates'!$A$6:$O$20,6,FALSE)+($K148/1000000)*VLOOKUP($G148,'Provider_Rates'!$A$6:$O$20,7,FALSE)+($L148/1000000)*VLOOKUP($G148,'Provider_Rates'!$A$6:$O$20,8,FALSE)))</x:f>
      </x:c>
      <x:c r="Y148" s="184" t="str">
        <x:f>IF($A148="","",IF($M148=0,0,IF(AND($AJ148=1,$H148&lt;&gt;"",$H148&lt;&gt;"none",$H148=VLOOKUP($G148,'Provider_Rates'!$A$6:$O$20,9,FALSE)),$M148*VLOOKUP($G148,'Provider_Rates'!$A$6:$O$20,10,FALSE),0)))</x:f>
      </x:c>
      <x:c r="Z148" s="184" t="str">
        <x:f>IF($A148="","",IF(OR($X148="",$Y148=""),"",$X148+$Y148))</x:f>
      </x:c>
      <x:c r="AA148" s="184" t="str">
        <x:f>IF($A148="","",SUMIFS('Invoice_Allocations'!$D$6:$D$185,'Invoice_Allocations'!$C$6:$C$185,$A148))</x:f>
      </x:c>
      <x:c r="AB148" s="175" t="str">
        <x:f>IF($A148="","",COUNTIF('Invoice_Allocations'!$C$6:$C$185,$A148))</x:f>
      </x:c>
      <x:c r="AC148" s="175" t="str">
        <x:f>IF($A148="","",SUMIFS('Invoice_Allocations'!$J$6:$J$185,'Invoice_Allocations'!$C$6:$C$185,$A148))</x:f>
      </x:c>
      <x:c r="AD148" s="185" t="str">
        <x:f>IF($A148="","",IF($N148="","MISSING_COST_API",IF($AB148=0,"MISSING_INVOICE_ALLOCATION",IF($AB148&gt;1,"DUPLICATE_ALLOCATION",IF($AC148&lt;&gt;1,"INVOICE_NOT_CLOSED","RECONCILED")))))</x:f>
      </x:c>
      <x:c r="AE148" s="175" t="str">
        <x:f>IF($A148="","",IF($AD148="RECONCILED",SUMIFS('Invoice_Allocations'!$N$6:$N$185,'Invoice_Allocations'!$C$6:$C$185,$A148),""))</x:f>
      </x:c>
      <x:c r="AF148" s="186" t="str">
        <x:f>IF($A148="","",IF(OR($AD148&lt;&gt;"RECONCILED",$N148=""),"",IF($N148=0,IF($AA148=0,0,1),ABS($AA148-$N148)/ABS($N148))))</x:f>
      </x:c>
      <x:c r="AG148" s="175" t="str">
        <x:f>IF($A148="","",IF(AND(OR($P148="error",$S148&lt;&gt;""),$E148&lt;&gt;"planned_auxiliary",$E148&lt;&gt;"validation"),1,0))</x:f>
      </x:c>
      <x:c r="AH148" s="175" t="str">
        <x:f>IF($A148="","",IF(AND($AG148=1,$AE148&lt;&gt;""),$AE148,""))</x:f>
      </x:c>
      <x:c r="AI148" s="175" t="str">
        <x:f>IF($A148="","",IF(AND($C148&lt;&gt;"",$AJ148=1,$C148&gt;=VLOOKUP($G148,'Provider_Rates'!$A$6:$O$20,11,FALSE),OR(VLOOKUP($G148,'Provider_Rates'!$A$6:$O$20,12,FALSE)="",$C148&lt;=VLOOKUP($G148,'Provider_Rates'!$A$6:$O$20,12,FALSE))),1,0))</x:f>
      </x:c>
      <x:c r="AJ148" s="175" t="str">
        <x:f>IF($A148="","",IF(COUNTIF('Provider_Rates'!$A$6:$A$20,$G148)=1,1,0))</x:f>
      </x:c>
      <x:c r="AK148" s="175" t="str">
        <x:f>IF($A148="","",IF(COUNTIF('Jobs'!$A$6:$A$65,$B148)=1,1,0))</x:f>
      </x:c>
      <x:c r="AL148" s="175" t="str">
        <x:f>IF($A148="","",MAX(COUNTIF($A$6:$A$185,$A148),COUNTIF($R$6:$R$185,$R148),COUNTIF($W$6:$W$185,$W148)))</x:f>
      </x:c>
      <x:c r="AM148" s="177" t="str">
        <x:f>IF($A148="","",IF(AND($C148&lt;&gt;"",$D148&gt;=1,$E148&lt;&gt;"",$R148&lt;&gt;"",$W148&lt;&gt;"",$I148&gt;=0,$J148&gt;=0,$K148&gt;=0,$L148&gt;=0,$M148&gt;=0,$N148&lt;&gt;"",$O148&gt;0,OR($S148="",AND($T148&lt;&gt;"",COUNTIF($R$6:$R$185,$T148)=1)),OR($M148=0,AND($H148&lt;&gt;"",$H148&lt;&gt;"none"))),1,0))</x:f>
      </x:c>
    </x:row>
    <x:row r="149">
      <x:c r="A149" s="118"/>
      <x:c r="B149" s="118"/>
      <x:c r="C149" s="132"/>
      <x:c r="D149" s="173"/>
      <x:c r="E149" s="118"/>
      <x:c r="F149" s="118"/>
      <x:c r="G149" s="118"/>
      <x:c r="H149" s="118"/>
      <x:c r="I149" s="173"/>
      <x:c r="J149" s="173"/>
      <x:c r="K149" s="173"/>
      <x:c r="L149" s="173"/>
      <x:c r="M149" s="173"/>
      <x:c r="N149" s="183"/>
      <x:c r="O149" s="174"/>
      <x:c r="P149" s="118"/>
      <x:c r="Q149" s="118"/>
      <x:c r="R149" s="118"/>
      <x:c r="S149" s="118"/>
      <x:c r="T149" s="118"/>
      <x:c r="U149" s="118"/>
      <x:c r="V149" s="118"/>
      <x:c r="W149" s="118"/>
      <x:c r="X149" s="184" t="str">
        <x:f>IF($A149="","",IF($AJ149&lt;&gt;1,"",($I149/1000000)*VLOOKUP($G149,'Provider_Rates'!$A$6:$O$20,5,FALSE)+($J149/1000000)*VLOOKUP($G149,'Provider_Rates'!$A$6:$O$20,6,FALSE)+($K149/1000000)*VLOOKUP($G149,'Provider_Rates'!$A$6:$O$20,7,FALSE)+($L149/1000000)*VLOOKUP($G149,'Provider_Rates'!$A$6:$O$20,8,FALSE)))</x:f>
      </x:c>
      <x:c r="Y149" s="184" t="str">
        <x:f>IF($A149="","",IF($M149=0,0,IF(AND($AJ149=1,$H149&lt;&gt;"",$H149&lt;&gt;"none",$H149=VLOOKUP($G149,'Provider_Rates'!$A$6:$O$20,9,FALSE)),$M149*VLOOKUP($G149,'Provider_Rates'!$A$6:$O$20,10,FALSE),0)))</x:f>
      </x:c>
      <x:c r="Z149" s="184" t="str">
        <x:f>IF($A149="","",IF(OR($X149="",$Y149=""),"",$X149+$Y149))</x:f>
      </x:c>
      <x:c r="AA149" s="184" t="str">
        <x:f>IF($A149="","",SUMIFS('Invoice_Allocations'!$D$6:$D$185,'Invoice_Allocations'!$C$6:$C$185,$A149))</x:f>
      </x:c>
      <x:c r="AB149" s="175" t="str">
        <x:f>IF($A149="","",COUNTIF('Invoice_Allocations'!$C$6:$C$185,$A149))</x:f>
      </x:c>
      <x:c r="AC149" s="175" t="str">
        <x:f>IF($A149="","",SUMIFS('Invoice_Allocations'!$J$6:$J$185,'Invoice_Allocations'!$C$6:$C$185,$A149))</x:f>
      </x:c>
      <x:c r="AD149" s="185" t="str">
        <x:f>IF($A149="","",IF($N149="","MISSING_COST_API",IF($AB149=0,"MISSING_INVOICE_ALLOCATION",IF($AB149&gt;1,"DUPLICATE_ALLOCATION",IF($AC149&lt;&gt;1,"INVOICE_NOT_CLOSED","RECONCILED")))))</x:f>
      </x:c>
      <x:c r="AE149" s="175" t="str">
        <x:f>IF($A149="","",IF($AD149="RECONCILED",SUMIFS('Invoice_Allocations'!$N$6:$N$185,'Invoice_Allocations'!$C$6:$C$185,$A149),""))</x:f>
      </x:c>
      <x:c r="AF149" s="186" t="str">
        <x:f>IF($A149="","",IF(OR($AD149&lt;&gt;"RECONCILED",$N149=""),"",IF($N149=0,IF($AA149=0,0,1),ABS($AA149-$N149)/ABS($N149))))</x:f>
      </x:c>
      <x:c r="AG149" s="175" t="str">
        <x:f>IF($A149="","",IF(AND(OR($P149="error",$S149&lt;&gt;""),$E149&lt;&gt;"planned_auxiliary",$E149&lt;&gt;"validation"),1,0))</x:f>
      </x:c>
      <x:c r="AH149" s="175" t="str">
        <x:f>IF($A149="","",IF(AND($AG149=1,$AE149&lt;&gt;""),$AE149,""))</x:f>
      </x:c>
      <x:c r="AI149" s="175" t="str">
        <x:f>IF($A149="","",IF(AND($C149&lt;&gt;"",$AJ149=1,$C149&gt;=VLOOKUP($G149,'Provider_Rates'!$A$6:$O$20,11,FALSE),OR(VLOOKUP($G149,'Provider_Rates'!$A$6:$O$20,12,FALSE)="",$C149&lt;=VLOOKUP($G149,'Provider_Rates'!$A$6:$O$20,12,FALSE))),1,0))</x:f>
      </x:c>
      <x:c r="AJ149" s="175" t="str">
        <x:f>IF($A149="","",IF(COUNTIF('Provider_Rates'!$A$6:$A$20,$G149)=1,1,0))</x:f>
      </x:c>
      <x:c r="AK149" s="175" t="str">
        <x:f>IF($A149="","",IF(COUNTIF('Jobs'!$A$6:$A$65,$B149)=1,1,0))</x:f>
      </x:c>
      <x:c r="AL149" s="175" t="str">
        <x:f>IF($A149="","",MAX(COUNTIF($A$6:$A$185,$A149),COUNTIF($R$6:$R$185,$R149),COUNTIF($W$6:$W$185,$W149)))</x:f>
      </x:c>
      <x:c r="AM149" s="177" t="str">
        <x:f>IF($A149="","",IF(AND($C149&lt;&gt;"",$D149&gt;=1,$E149&lt;&gt;"",$R149&lt;&gt;"",$W149&lt;&gt;"",$I149&gt;=0,$J149&gt;=0,$K149&gt;=0,$L149&gt;=0,$M149&gt;=0,$N149&lt;&gt;"",$O149&gt;0,OR($S149="",AND($T149&lt;&gt;"",COUNTIF($R$6:$R$185,$T149)=1)),OR($M149=0,AND($H149&lt;&gt;"",$H149&lt;&gt;"none"))),1,0))</x:f>
      </x:c>
    </x:row>
    <x:row r="150">
      <x:c r="A150" s="118"/>
      <x:c r="B150" s="118"/>
      <x:c r="C150" s="132"/>
      <x:c r="D150" s="173"/>
      <x:c r="E150" s="118"/>
      <x:c r="F150" s="118"/>
      <x:c r="G150" s="118"/>
      <x:c r="H150" s="118"/>
      <x:c r="I150" s="173"/>
      <x:c r="J150" s="173"/>
      <x:c r="K150" s="173"/>
      <x:c r="L150" s="173"/>
      <x:c r="M150" s="173"/>
      <x:c r="N150" s="183"/>
      <x:c r="O150" s="174"/>
      <x:c r="P150" s="118"/>
      <x:c r="Q150" s="118"/>
      <x:c r="R150" s="118"/>
      <x:c r="S150" s="118"/>
      <x:c r="T150" s="118"/>
      <x:c r="U150" s="118"/>
      <x:c r="V150" s="118"/>
      <x:c r="W150" s="118"/>
      <x:c r="X150" s="184" t="str">
        <x:f>IF($A150="","",IF($AJ150&lt;&gt;1,"",($I150/1000000)*VLOOKUP($G150,'Provider_Rates'!$A$6:$O$20,5,FALSE)+($J150/1000000)*VLOOKUP($G150,'Provider_Rates'!$A$6:$O$20,6,FALSE)+($K150/1000000)*VLOOKUP($G150,'Provider_Rates'!$A$6:$O$20,7,FALSE)+($L150/1000000)*VLOOKUP($G150,'Provider_Rates'!$A$6:$O$20,8,FALSE)))</x:f>
      </x:c>
      <x:c r="Y150" s="184" t="str">
        <x:f>IF($A150="","",IF($M150=0,0,IF(AND($AJ150=1,$H150&lt;&gt;"",$H150&lt;&gt;"none",$H150=VLOOKUP($G150,'Provider_Rates'!$A$6:$O$20,9,FALSE)),$M150*VLOOKUP($G150,'Provider_Rates'!$A$6:$O$20,10,FALSE),0)))</x:f>
      </x:c>
      <x:c r="Z150" s="184" t="str">
        <x:f>IF($A150="","",IF(OR($X150="",$Y150=""),"",$X150+$Y150))</x:f>
      </x:c>
      <x:c r="AA150" s="184" t="str">
        <x:f>IF($A150="","",SUMIFS('Invoice_Allocations'!$D$6:$D$185,'Invoice_Allocations'!$C$6:$C$185,$A150))</x:f>
      </x:c>
      <x:c r="AB150" s="175" t="str">
        <x:f>IF($A150="","",COUNTIF('Invoice_Allocations'!$C$6:$C$185,$A150))</x:f>
      </x:c>
      <x:c r="AC150" s="175" t="str">
        <x:f>IF($A150="","",SUMIFS('Invoice_Allocations'!$J$6:$J$185,'Invoice_Allocations'!$C$6:$C$185,$A150))</x:f>
      </x:c>
      <x:c r="AD150" s="185" t="str">
        <x:f>IF($A150="","",IF($N150="","MISSING_COST_API",IF($AB150=0,"MISSING_INVOICE_ALLOCATION",IF($AB150&gt;1,"DUPLICATE_ALLOCATION",IF($AC150&lt;&gt;1,"INVOICE_NOT_CLOSED","RECONCILED")))))</x:f>
      </x:c>
      <x:c r="AE150" s="175" t="str">
        <x:f>IF($A150="","",IF($AD150="RECONCILED",SUMIFS('Invoice_Allocations'!$N$6:$N$185,'Invoice_Allocations'!$C$6:$C$185,$A150),""))</x:f>
      </x:c>
      <x:c r="AF150" s="186" t="str">
        <x:f>IF($A150="","",IF(OR($AD150&lt;&gt;"RECONCILED",$N150=""),"",IF($N150=0,IF($AA150=0,0,1),ABS($AA150-$N150)/ABS($N150))))</x:f>
      </x:c>
      <x:c r="AG150" s="175" t="str">
        <x:f>IF($A150="","",IF(AND(OR($P150="error",$S150&lt;&gt;""),$E150&lt;&gt;"planned_auxiliary",$E150&lt;&gt;"validation"),1,0))</x:f>
      </x:c>
      <x:c r="AH150" s="175" t="str">
        <x:f>IF($A150="","",IF(AND($AG150=1,$AE150&lt;&gt;""),$AE150,""))</x:f>
      </x:c>
      <x:c r="AI150" s="175" t="str">
        <x:f>IF($A150="","",IF(AND($C150&lt;&gt;"",$AJ150=1,$C150&gt;=VLOOKUP($G150,'Provider_Rates'!$A$6:$O$20,11,FALSE),OR(VLOOKUP($G150,'Provider_Rates'!$A$6:$O$20,12,FALSE)="",$C150&lt;=VLOOKUP($G150,'Provider_Rates'!$A$6:$O$20,12,FALSE))),1,0))</x:f>
      </x:c>
      <x:c r="AJ150" s="175" t="str">
        <x:f>IF($A150="","",IF(COUNTIF('Provider_Rates'!$A$6:$A$20,$G150)=1,1,0))</x:f>
      </x:c>
      <x:c r="AK150" s="175" t="str">
        <x:f>IF($A150="","",IF(COUNTIF('Jobs'!$A$6:$A$65,$B150)=1,1,0))</x:f>
      </x:c>
      <x:c r="AL150" s="175" t="str">
        <x:f>IF($A150="","",MAX(COUNTIF($A$6:$A$185,$A150),COUNTIF($R$6:$R$185,$R150),COUNTIF($W$6:$W$185,$W150)))</x:f>
      </x:c>
      <x:c r="AM150" s="177" t="str">
        <x:f>IF($A150="","",IF(AND($C150&lt;&gt;"",$D150&gt;=1,$E150&lt;&gt;"",$R150&lt;&gt;"",$W150&lt;&gt;"",$I150&gt;=0,$J150&gt;=0,$K150&gt;=0,$L150&gt;=0,$M150&gt;=0,$N150&lt;&gt;"",$O150&gt;0,OR($S150="",AND($T150&lt;&gt;"",COUNTIF($R$6:$R$185,$T150)=1)),OR($M150=0,AND($H150&lt;&gt;"",$H150&lt;&gt;"none"))),1,0))</x:f>
      </x:c>
    </x:row>
    <x:row r="151">
      <x:c r="A151" s="118"/>
      <x:c r="B151" s="118"/>
      <x:c r="C151" s="132"/>
      <x:c r="D151" s="173"/>
      <x:c r="E151" s="118"/>
      <x:c r="F151" s="118"/>
      <x:c r="G151" s="118"/>
      <x:c r="H151" s="118"/>
      <x:c r="I151" s="173"/>
      <x:c r="J151" s="173"/>
      <x:c r="K151" s="173"/>
      <x:c r="L151" s="173"/>
      <x:c r="M151" s="173"/>
      <x:c r="N151" s="183"/>
      <x:c r="O151" s="174"/>
      <x:c r="P151" s="118"/>
      <x:c r="Q151" s="118"/>
      <x:c r="R151" s="118"/>
      <x:c r="S151" s="118"/>
      <x:c r="T151" s="118"/>
      <x:c r="U151" s="118"/>
      <x:c r="V151" s="118"/>
      <x:c r="W151" s="118"/>
      <x:c r="X151" s="184" t="str">
        <x:f>IF($A151="","",IF($AJ151&lt;&gt;1,"",($I151/1000000)*VLOOKUP($G151,'Provider_Rates'!$A$6:$O$20,5,FALSE)+($J151/1000000)*VLOOKUP($G151,'Provider_Rates'!$A$6:$O$20,6,FALSE)+($K151/1000000)*VLOOKUP($G151,'Provider_Rates'!$A$6:$O$20,7,FALSE)+($L151/1000000)*VLOOKUP($G151,'Provider_Rates'!$A$6:$O$20,8,FALSE)))</x:f>
      </x:c>
      <x:c r="Y151" s="184" t="str">
        <x:f>IF($A151="","",IF($M151=0,0,IF(AND($AJ151=1,$H151&lt;&gt;"",$H151&lt;&gt;"none",$H151=VLOOKUP($G151,'Provider_Rates'!$A$6:$O$20,9,FALSE)),$M151*VLOOKUP($G151,'Provider_Rates'!$A$6:$O$20,10,FALSE),0)))</x:f>
      </x:c>
      <x:c r="Z151" s="184" t="str">
        <x:f>IF($A151="","",IF(OR($X151="",$Y151=""),"",$X151+$Y151))</x:f>
      </x:c>
      <x:c r="AA151" s="184" t="str">
        <x:f>IF($A151="","",SUMIFS('Invoice_Allocations'!$D$6:$D$185,'Invoice_Allocations'!$C$6:$C$185,$A151))</x:f>
      </x:c>
      <x:c r="AB151" s="175" t="str">
        <x:f>IF($A151="","",COUNTIF('Invoice_Allocations'!$C$6:$C$185,$A151))</x:f>
      </x:c>
      <x:c r="AC151" s="175" t="str">
        <x:f>IF($A151="","",SUMIFS('Invoice_Allocations'!$J$6:$J$185,'Invoice_Allocations'!$C$6:$C$185,$A151))</x:f>
      </x:c>
      <x:c r="AD151" s="185" t="str">
        <x:f>IF($A151="","",IF($N151="","MISSING_COST_API",IF($AB151=0,"MISSING_INVOICE_ALLOCATION",IF($AB151&gt;1,"DUPLICATE_ALLOCATION",IF($AC151&lt;&gt;1,"INVOICE_NOT_CLOSED","RECONCILED")))))</x:f>
      </x:c>
      <x:c r="AE151" s="175" t="str">
        <x:f>IF($A151="","",IF($AD151="RECONCILED",SUMIFS('Invoice_Allocations'!$N$6:$N$185,'Invoice_Allocations'!$C$6:$C$185,$A151),""))</x:f>
      </x:c>
      <x:c r="AF151" s="186" t="str">
        <x:f>IF($A151="","",IF(OR($AD151&lt;&gt;"RECONCILED",$N151=""),"",IF($N151=0,IF($AA151=0,0,1),ABS($AA151-$N151)/ABS($N151))))</x:f>
      </x:c>
      <x:c r="AG151" s="175" t="str">
        <x:f>IF($A151="","",IF(AND(OR($P151="error",$S151&lt;&gt;""),$E151&lt;&gt;"planned_auxiliary",$E151&lt;&gt;"validation"),1,0))</x:f>
      </x:c>
      <x:c r="AH151" s="175" t="str">
        <x:f>IF($A151="","",IF(AND($AG151=1,$AE151&lt;&gt;""),$AE151,""))</x:f>
      </x:c>
      <x:c r="AI151" s="175" t="str">
        <x:f>IF($A151="","",IF(AND($C151&lt;&gt;"",$AJ151=1,$C151&gt;=VLOOKUP($G151,'Provider_Rates'!$A$6:$O$20,11,FALSE),OR(VLOOKUP($G151,'Provider_Rates'!$A$6:$O$20,12,FALSE)="",$C151&lt;=VLOOKUP($G151,'Provider_Rates'!$A$6:$O$20,12,FALSE))),1,0))</x:f>
      </x:c>
      <x:c r="AJ151" s="175" t="str">
        <x:f>IF($A151="","",IF(COUNTIF('Provider_Rates'!$A$6:$A$20,$G151)=1,1,0))</x:f>
      </x:c>
      <x:c r="AK151" s="175" t="str">
        <x:f>IF($A151="","",IF(COUNTIF('Jobs'!$A$6:$A$65,$B151)=1,1,0))</x:f>
      </x:c>
      <x:c r="AL151" s="175" t="str">
        <x:f>IF($A151="","",MAX(COUNTIF($A$6:$A$185,$A151),COUNTIF($R$6:$R$185,$R151),COUNTIF($W$6:$W$185,$W151)))</x:f>
      </x:c>
      <x:c r="AM151" s="177" t="str">
        <x:f>IF($A151="","",IF(AND($C151&lt;&gt;"",$D151&gt;=1,$E151&lt;&gt;"",$R151&lt;&gt;"",$W151&lt;&gt;"",$I151&gt;=0,$J151&gt;=0,$K151&gt;=0,$L151&gt;=0,$M151&gt;=0,$N151&lt;&gt;"",$O151&gt;0,OR($S151="",AND($T151&lt;&gt;"",COUNTIF($R$6:$R$185,$T151)=1)),OR($M151=0,AND($H151&lt;&gt;"",$H151&lt;&gt;"none"))),1,0))</x:f>
      </x:c>
    </x:row>
    <x:row r="152">
      <x:c r="A152" s="118"/>
      <x:c r="B152" s="118"/>
      <x:c r="C152" s="132"/>
      <x:c r="D152" s="173"/>
      <x:c r="E152" s="118"/>
      <x:c r="F152" s="118"/>
      <x:c r="G152" s="118"/>
      <x:c r="H152" s="118"/>
      <x:c r="I152" s="173"/>
      <x:c r="J152" s="173"/>
      <x:c r="K152" s="173"/>
      <x:c r="L152" s="173"/>
      <x:c r="M152" s="173"/>
      <x:c r="N152" s="183"/>
      <x:c r="O152" s="174"/>
      <x:c r="P152" s="118"/>
      <x:c r="Q152" s="118"/>
      <x:c r="R152" s="118"/>
      <x:c r="S152" s="118"/>
      <x:c r="T152" s="118"/>
      <x:c r="U152" s="118"/>
      <x:c r="V152" s="118"/>
      <x:c r="W152" s="118"/>
      <x:c r="X152" s="184" t="str">
        <x:f>IF($A152="","",IF($AJ152&lt;&gt;1,"",($I152/1000000)*VLOOKUP($G152,'Provider_Rates'!$A$6:$O$20,5,FALSE)+($J152/1000000)*VLOOKUP($G152,'Provider_Rates'!$A$6:$O$20,6,FALSE)+($K152/1000000)*VLOOKUP($G152,'Provider_Rates'!$A$6:$O$20,7,FALSE)+($L152/1000000)*VLOOKUP($G152,'Provider_Rates'!$A$6:$O$20,8,FALSE)))</x:f>
      </x:c>
      <x:c r="Y152" s="184" t="str">
        <x:f>IF($A152="","",IF($M152=0,0,IF(AND($AJ152=1,$H152&lt;&gt;"",$H152&lt;&gt;"none",$H152=VLOOKUP($G152,'Provider_Rates'!$A$6:$O$20,9,FALSE)),$M152*VLOOKUP($G152,'Provider_Rates'!$A$6:$O$20,10,FALSE),0)))</x:f>
      </x:c>
      <x:c r="Z152" s="184" t="str">
        <x:f>IF($A152="","",IF(OR($X152="",$Y152=""),"",$X152+$Y152))</x:f>
      </x:c>
      <x:c r="AA152" s="184" t="str">
        <x:f>IF($A152="","",SUMIFS('Invoice_Allocations'!$D$6:$D$185,'Invoice_Allocations'!$C$6:$C$185,$A152))</x:f>
      </x:c>
      <x:c r="AB152" s="175" t="str">
        <x:f>IF($A152="","",COUNTIF('Invoice_Allocations'!$C$6:$C$185,$A152))</x:f>
      </x:c>
      <x:c r="AC152" s="175" t="str">
        <x:f>IF($A152="","",SUMIFS('Invoice_Allocations'!$J$6:$J$185,'Invoice_Allocations'!$C$6:$C$185,$A152))</x:f>
      </x:c>
      <x:c r="AD152" s="185" t="str">
        <x:f>IF($A152="","",IF($N152="","MISSING_COST_API",IF($AB152=0,"MISSING_INVOICE_ALLOCATION",IF($AB152&gt;1,"DUPLICATE_ALLOCATION",IF($AC152&lt;&gt;1,"INVOICE_NOT_CLOSED","RECONCILED")))))</x:f>
      </x:c>
      <x:c r="AE152" s="175" t="str">
        <x:f>IF($A152="","",IF($AD152="RECONCILED",SUMIFS('Invoice_Allocations'!$N$6:$N$185,'Invoice_Allocations'!$C$6:$C$185,$A152),""))</x:f>
      </x:c>
      <x:c r="AF152" s="186" t="str">
        <x:f>IF($A152="","",IF(OR($AD152&lt;&gt;"RECONCILED",$N152=""),"",IF($N152=0,IF($AA152=0,0,1),ABS($AA152-$N152)/ABS($N152))))</x:f>
      </x:c>
      <x:c r="AG152" s="175" t="str">
        <x:f>IF($A152="","",IF(AND(OR($P152="error",$S152&lt;&gt;""),$E152&lt;&gt;"planned_auxiliary",$E152&lt;&gt;"validation"),1,0))</x:f>
      </x:c>
      <x:c r="AH152" s="175" t="str">
        <x:f>IF($A152="","",IF(AND($AG152=1,$AE152&lt;&gt;""),$AE152,""))</x:f>
      </x:c>
      <x:c r="AI152" s="175" t="str">
        <x:f>IF($A152="","",IF(AND($C152&lt;&gt;"",$AJ152=1,$C152&gt;=VLOOKUP($G152,'Provider_Rates'!$A$6:$O$20,11,FALSE),OR(VLOOKUP($G152,'Provider_Rates'!$A$6:$O$20,12,FALSE)="",$C152&lt;=VLOOKUP($G152,'Provider_Rates'!$A$6:$O$20,12,FALSE))),1,0))</x:f>
      </x:c>
      <x:c r="AJ152" s="175" t="str">
        <x:f>IF($A152="","",IF(COUNTIF('Provider_Rates'!$A$6:$A$20,$G152)=1,1,0))</x:f>
      </x:c>
      <x:c r="AK152" s="175" t="str">
        <x:f>IF($A152="","",IF(COUNTIF('Jobs'!$A$6:$A$65,$B152)=1,1,0))</x:f>
      </x:c>
      <x:c r="AL152" s="175" t="str">
        <x:f>IF($A152="","",MAX(COUNTIF($A$6:$A$185,$A152),COUNTIF($R$6:$R$185,$R152),COUNTIF($W$6:$W$185,$W152)))</x:f>
      </x:c>
      <x:c r="AM152" s="177" t="str">
        <x:f>IF($A152="","",IF(AND($C152&lt;&gt;"",$D152&gt;=1,$E152&lt;&gt;"",$R152&lt;&gt;"",$W152&lt;&gt;"",$I152&gt;=0,$J152&gt;=0,$K152&gt;=0,$L152&gt;=0,$M152&gt;=0,$N152&lt;&gt;"",$O152&gt;0,OR($S152="",AND($T152&lt;&gt;"",COUNTIF($R$6:$R$185,$T152)=1)),OR($M152=0,AND($H152&lt;&gt;"",$H152&lt;&gt;"none"))),1,0))</x:f>
      </x:c>
    </x:row>
    <x:row r="153">
      <x:c r="A153" s="118"/>
      <x:c r="B153" s="118"/>
      <x:c r="C153" s="132"/>
      <x:c r="D153" s="173"/>
      <x:c r="E153" s="118"/>
      <x:c r="F153" s="118"/>
      <x:c r="G153" s="118"/>
      <x:c r="H153" s="118"/>
      <x:c r="I153" s="173"/>
      <x:c r="J153" s="173"/>
      <x:c r="K153" s="173"/>
      <x:c r="L153" s="173"/>
      <x:c r="M153" s="173"/>
      <x:c r="N153" s="183"/>
      <x:c r="O153" s="174"/>
      <x:c r="P153" s="118"/>
      <x:c r="Q153" s="118"/>
      <x:c r="R153" s="118"/>
      <x:c r="S153" s="118"/>
      <x:c r="T153" s="118"/>
      <x:c r="U153" s="118"/>
      <x:c r="V153" s="118"/>
      <x:c r="W153" s="118"/>
      <x:c r="X153" s="184" t="str">
        <x:f>IF($A153="","",IF($AJ153&lt;&gt;1,"",($I153/1000000)*VLOOKUP($G153,'Provider_Rates'!$A$6:$O$20,5,FALSE)+($J153/1000000)*VLOOKUP($G153,'Provider_Rates'!$A$6:$O$20,6,FALSE)+($K153/1000000)*VLOOKUP($G153,'Provider_Rates'!$A$6:$O$20,7,FALSE)+($L153/1000000)*VLOOKUP($G153,'Provider_Rates'!$A$6:$O$20,8,FALSE)))</x:f>
      </x:c>
      <x:c r="Y153" s="184" t="str">
        <x:f>IF($A153="","",IF($M153=0,0,IF(AND($AJ153=1,$H153&lt;&gt;"",$H153&lt;&gt;"none",$H153=VLOOKUP($G153,'Provider_Rates'!$A$6:$O$20,9,FALSE)),$M153*VLOOKUP($G153,'Provider_Rates'!$A$6:$O$20,10,FALSE),0)))</x:f>
      </x:c>
      <x:c r="Z153" s="184" t="str">
        <x:f>IF($A153="","",IF(OR($X153="",$Y153=""),"",$X153+$Y153))</x:f>
      </x:c>
      <x:c r="AA153" s="184" t="str">
        <x:f>IF($A153="","",SUMIFS('Invoice_Allocations'!$D$6:$D$185,'Invoice_Allocations'!$C$6:$C$185,$A153))</x:f>
      </x:c>
      <x:c r="AB153" s="175" t="str">
        <x:f>IF($A153="","",COUNTIF('Invoice_Allocations'!$C$6:$C$185,$A153))</x:f>
      </x:c>
      <x:c r="AC153" s="175" t="str">
        <x:f>IF($A153="","",SUMIFS('Invoice_Allocations'!$J$6:$J$185,'Invoice_Allocations'!$C$6:$C$185,$A153))</x:f>
      </x:c>
      <x:c r="AD153" s="185" t="str">
        <x:f>IF($A153="","",IF($N153="","MISSING_COST_API",IF($AB153=0,"MISSING_INVOICE_ALLOCATION",IF($AB153&gt;1,"DUPLICATE_ALLOCATION",IF($AC153&lt;&gt;1,"INVOICE_NOT_CLOSED","RECONCILED")))))</x:f>
      </x:c>
      <x:c r="AE153" s="175" t="str">
        <x:f>IF($A153="","",IF($AD153="RECONCILED",SUMIFS('Invoice_Allocations'!$N$6:$N$185,'Invoice_Allocations'!$C$6:$C$185,$A153),""))</x:f>
      </x:c>
      <x:c r="AF153" s="186" t="str">
        <x:f>IF($A153="","",IF(OR($AD153&lt;&gt;"RECONCILED",$N153=""),"",IF($N153=0,IF($AA153=0,0,1),ABS($AA153-$N153)/ABS($N153))))</x:f>
      </x:c>
      <x:c r="AG153" s="175" t="str">
        <x:f>IF($A153="","",IF(AND(OR($P153="error",$S153&lt;&gt;""),$E153&lt;&gt;"planned_auxiliary",$E153&lt;&gt;"validation"),1,0))</x:f>
      </x:c>
      <x:c r="AH153" s="175" t="str">
        <x:f>IF($A153="","",IF(AND($AG153=1,$AE153&lt;&gt;""),$AE153,""))</x:f>
      </x:c>
      <x:c r="AI153" s="175" t="str">
        <x:f>IF($A153="","",IF(AND($C153&lt;&gt;"",$AJ153=1,$C153&gt;=VLOOKUP($G153,'Provider_Rates'!$A$6:$O$20,11,FALSE),OR(VLOOKUP($G153,'Provider_Rates'!$A$6:$O$20,12,FALSE)="",$C153&lt;=VLOOKUP($G153,'Provider_Rates'!$A$6:$O$20,12,FALSE))),1,0))</x:f>
      </x:c>
      <x:c r="AJ153" s="175" t="str">
        <x:f>IF($A153="","",IF(COUNTIF('Provider_Rates'!$A$6:$A$20,$G153)=1,1,0))</x:f>
      </x:c>
      <x:c r="AK153" s="175" t="str">
        <x:f>IF($A153="","",IF(COUNTIF('Jobs'!$A$6:$A$65,$B153)=1,1,0))</x:f>
      </x:c>
      <x:c r="AL153" s="175" t="str">
        <x:f>IF($A153="","",MAX(COUNTIF($A$6:$A$185,$A153),COUNTIF($R$6:$R$185,$R153),COUNTIF($W$6:$W$185,$W153)))</x:f>
      </x:c>
      <x:c r="AM153" s="177" t="str">
        <x:f>IF($A153="","",IF(AND($C153&lt;&gt;"",$D153&gt;=1,$E153&lt;&gt;"",$R153&lt;&gt;"",$W153&lt;&gt;"",$I153&gt;=0,$J153&gt;=0,$K153&gt;=0,$L153&gt;=0,$M153&gt;=0,$N153&lt;&gt;"",$O153&gt;0,OR($S153="",AND($T153&lt;&gt;"",COUNTIF($R$6:$R$185,$T153)=1)),OR($M153=0,AND($H153&lt;&gt;"",$H153&lt;&gt;"none"))),1,0))</x:f>
      </x:c>
    </x:row>
    <x:row r="154">
      <x:c r="A154" s="118"/>
      <x:c r="B154" s="118"/>
      <x:c r="C154" s="132"/>
      <x:c r="D154" s="173"/>
      <x:c r="E154" s="118"/>
      <x:c r="F154" s="118"/>
      <x:c r="G154" s="118"/>
      <x:c r="H154" s="118"/>
      <x:c r="I154" s="173"/>
      <x:c r="J154" s="173"/>
      <x:c r="K154" s="173"/>
      <x:c r="L154" s="173"/>
      <x:c r="M154" s="173"/>
      <x:c r="N154" s="183"/>
      <x:c r="O154" s="174"/>
      <x:c r="P154" s="118"/>
      <x:c r="Q154" s="118"/>
      <x:c r="R154" s="118"/>
      <x:c r="S154" s="118"/>
      <x:c r="T154" s="118"/>
      <x:c r="U154" s="118"/>
      <x:c r="V154" s="118"/>
      <x:c r="W154" s="118"/>
      <x:c r="X154" s="184" t="str">
        <x:f>IF($A154="","",IF($AJ154&lt;&gt;1,"",($I154/1000000)*VLOOKUP($G154,'Provider_Rates'!$A$6:$O$20,5,FALSE)+($J154/1000000)*VLOOKUP($G154,'Provider_Rates'!$A$6:$O$20,6,FALSE)+($K154/1000000)*VLOOKUP($G154,'Provider_Rates'!$A$6:$O$20,7,FALSE)+($L154/1000000)*VLOOKUP($G154,'Provider_Rates'!$A$6:$O$20,8,FALSE)))</x:f>
      </x:c>
      <x:c r="Y154" s="184" t="str">
        <x:f>IF($A154="","",IF($M154=0,0,IF(AND($AJ154=1,$H154&lt;&gt;"",$H154&lt;&gt;"none",$H154=VLOOKUP($G154,'Provider_Rates'!$A$6:$O$20,9,FALSE)),$M154*VLOOKUP($G154,'Provider_Rates'!$A$6:$O$20,10,FALSE),0)))</x:f>
      </x:c>
      <x:c r="Z154" s="184" t="str">
        <x:f>IF($A154="","",IF(OR($X154="",$Y154=""),"",$X154+$Y154))</x:f>
      </x:c>
      <x:c r="AA154" s="184" t="str">
        <x:f>IF($A154="","",SUMIFS('Invoice_Allocations'!$D$6:$D$185,'Invoice_Allocations'!$C$6:$C$185,$A154))</x:f>
      </x:c>
      <x:c r="AB154" s="175" t="str">
        <x:f>IF($A154="","",COUNTIF('Invoice_Allocations'!$C$6:$C$185,$A154))</x:f>
      </x:c>
      <x:c r="AC154" s="175" t="str">
        <x:f>IF($A154="","",SUMIFS('Invoice_Allocations'!$J$6:$J$185,'Invoice_Allocations'!$C$6:$C$185,$A154))</x:f>
      </x:c>
      <x:c r="AD154" s="185" t="str">
        <x:f>IF($A154="","",IF($N154="","MISSING_COST_API",IF($AB154=0,"MISSING_INVOICE_ALLOCATION",IF($AB154&gt;1,"DUPLICATE_ALLOCATION",IF($AC154&lt;&gt;1,"INVOICE_NOT_CLOSED","RECONCILED")))))</x:f>
      </x:c>
      <x:c r="AE154" s="175" t="str">
        <x:f>IF($A154="","",IF($AD154="RECONCILED",SUMIFS('Invoice_Allocations'!$N$6:$N$185,'Invoice_Allocations'!$C$6:$C$185,$A154),""))</x:f>
      </x:c>
      <x:c r="AF154" s="186" t="str">
        <x:f>IF($A154="","",IF(OR($AD154&lt;&gt;"RECONCILED",$N154=""),"",IF($N154=0,IF($AA154=0,0,1),ABS($AA154-$N154)/ABS($N154))))</x:f>
      </x:c>
      <x:c r="AG154" s="175" t="str">
        <x:f>IF($A154="","",IF(AND(OR($P154="error",$S154&lt;&gt;""),$E154&lt;&gt;"planned_auxiliary",$E154&lt;&gt;"validation"),1,0))</x:f>
      </x:c>
      <x:c r="AH154" s="175" t="str">
        <x:f>IF($A154="","",IF(AND($AG154=1,$AE154&lt;&gt;""),$AE154,""))</x:f>
      </x:c>
      <x:c r="AI154" s="175" t="str">
        <x:f>IF($A154="","",IF(AND($C154&lt;&gt;"",$AJ154=1,$C154&gt;=VLOOKUP($G154,'Provider_Rates'!$A$6:$O$20,11,FALSE),OR(VLOOKUP($G154,'Provider_Rates'!$A$6:$O$20,12,FALSE)="",$C154&lt;=VLOOKUP($G154,'Provider_Rates'!$A$6:$O$20,12,FALSE))),1,0))</x:f>
      </x:c>
      <x:c r="AJ154" s="175" t="str">
        <x:f>IF($A154="","",IF(COUNTIF('Provider_Rates'!$A$6:$A$20,$G154)=1,1,0))</x:f>
      </x:c>
      <x:c r="AK154" s="175" t="str">
        <x:f>IF($A154="","",IF(COUNTIF('Jobs'!$A$6:$A$65,$B154)=1,1,0))</x:f>
      </x:c>
      <x:c r="AL154" s="175" t="str">
        <x:f>IF($A154="","",MAX(COUNTIF($A$6:$A$185,$A154),COUNTIF($R$6:$R$185,$R154),COUNTIF($W$6:$W$185,$W154)))</x:f>
      </x:c>
      <x:c r="AM154" s="177" t="str">
        <x:f>IF($A154="","",IF(AND($C154&lt;&gt;"",$D154&gt;=1,$E154&lt;&gt;"",$R154&lt;&gt;"",$W154&lt;&gt;"",$I154&gt;=0,$J154&gt;=0,$K154&gt;=0,$L154&gt;=0,$M154&gt;=0,$N154&lt;&gt;"",$O154&gt;0,OR($S154="",AND($T154&lt;&gt;"",COUNTIF($R$6:$R$185,$T154)=1)),OR($M154=0,AND($H154&lt;&gt;"",$H154&lt;&gt;"none"))),1,0))</x:f>
      </x:c>
    </x:row>
    <x:row r="155">
      <x:c r="A155" s="118"/>
      <x:c r="B155" s="118"/>
      <x:c r="C155" s="132"/>
      <x:c r="D155" s="173"/>
      <x:c r="E155" s="118"/>
      <x:c r="F155" s="118"/>
      <x:c r="G155" s="118"/>
      <x:c r="H155" s="118"/>
      <x:c r="I155" s="173"/>
      <x:c r="J155" s="173"/>
      <x:c r="K155" s="173"/>
      <x:c r="L155" s="173"/>
      <x:c r="M155" s="173"/>
      <x:c r="N155" s="183"/>
      <x:c r="O155" s="174"/>
      <x:c r="P155" s="118"/>
      <x:c r="Q155" s="118"/>
      <x:c r="R155" s="118"/>
      <x:c r="S155" s="118"/>
      <x:c r="T155" s="118"/>
      <x:c r="U155" s="118"/>
      <x:c r="V155" s="118"/>
      <x:c r="W155" s="118"/>
      <x:c r="X155" s="184" t="str">
        <x:f>IF($A155="","",IF($AJ155&lt;&gt;1,"",($I155/1000000)*VLOOKUP($G155,'Provider_Rates'!$A$6:$O$20,5,FALSE)+($J155/1000000)*VLOOKUP($G155,'Provider_Rates'!$A$6:$O$20,6,FALSE)+($K155/1000000)*VLOOKUP($G155,'Provider_Rates'!$A$6:$O$20,7,FALSE)+($L155/1000000)*VLOOKUP($G155,'Provider_Rates'!$A$6:$O$20,8,FALSE)))</x:f>
      </x:c>
      <x:c r="Y155" s="184" t="str">
        <x:f>IF($A155="","",IF($M155=0,0,IF(AND($AJ155=1,$H155&lt;&gt;"",$H155&lt;&gt;"none",$H155=VLOOKUP($G155,'Provider_Rates'!$A$6:$O$20,9,FALSE)),$M155*VLOOKUP($G155,'Provider_Rates'!$A$6:$O$20,10,FALSE),0)))</x:f>
      </x:c>
      <x:c r="Z155" s="184" t="str">
        <x:f>IF($A155="","",IF(OR($X155="",$Y155=""),"",$X155+$Y155))</x:f>
      </x:c>
      <x:c r="AA155" s="184" t="str">
        <x:f>IF($A155="","",SUMIFS('Invoice_Allocations'!$D$6:$D$185,'Invoice_Allocations'!$C$6:$C$185,$A155))</x:f>
      </x:c>
      <x:c r="AB155" s="175" t="str">
        <x:f>IF($A155="","",COUNTIF('Invoice_Allocations'!$C$6:$C$185,$A155))</x:f>
      </x:c>
      <x:c r="AC155" s="175" t="str">
        <x:f>IF($A155="","",SUMIFS('Invoice_Allocations'!$J$6:$J$185,'Invoice_Allocations'!$C$6:$C$185,$A155))</x:f>
      </x:c>
      <x:c r="AD155" s="185" t="str">
        <x:f>IF($A155="","",IF($N155="","MISSING_COST_API",IF($AB155=0,"MISSING_INVOICE_ALLOCATION",IF($AB155&gt;1,"DUPLICATE_ALLOCATION",IF($AC155&lt;&gt;1,"INVOICE_NOT_CLOSED","RECONCILED")))))</x:f>
      </x:c>
      <x:c r="AE155" s="175" t="str">
        <x:f>IF($A155="","",IF($AD155="RECONCILED",SUMIFS('Invoice_Allocations'!$N$6:$N$185,'Invoice_Allocations'!$C$6:$C$185,$A155),""))</x:f>
      </x:c>
      <x:c r="AF155" s="186" t="str">
        <x:f>IF($A155="","",IF(OR($AD155&lt;&gt;"RECONCILED",$N155=""),"",IF($N155=0,IF($AA155=0,0,1),ABS($AA155-$N155)/ABS($N155))))</x:f>
      </x:c>
      <x:c r="AG155" s="175" t="str">
        <x:f>IF($A155="","",IF(AND(OR($P155="error",$S155&lt;&gt;""),$E155&lt;&gt;"planned_auxiliary",$E155&lt;&gt;"validation"),1,0))</x:f>
      </x:c>
      <x:c r="AH155" s="175" t="str">
        <x:f>IF($A155="","",IF(AND($AG155=1,$AE155&lt;&gt;""),$AE155,""))</x:f>
      </x:c>
      <x:c r="AI155" s="175" t="str">
        <x:f>IF($A155="","",IF(AND($C155&lt;&gt;"",$AJ155=1,$C155&gt;=VLOOKUP($G155,'Provider_Rates'!$A$6:$O$20,11,FALSE),OR(VLOOKUP($G155,'Provider_Rates'!$A$6:$O$20,12,FALSE)="",$C155&lt;=VLOOKUP($G155,'Provider_Rates'!$A$6:$O$20,12,FALSE))),1,0))</x:f>
      </x:c>
      <x:c r="AJ155" s="175" t="str">
        <x:f>IF($A155="","",IF(COUNTIF('Provider_Rates'!$A$6:$A$20,$G155)=1,1,0))</x:f>
      </x:c>
      <x:c r="AK155" s="175" t="str">
        <x:f>IF($A155="","",IF(COUNTIF('Jobs'!$A$6:$A$65,$B155)=1,1,0))</x:f>
      </x:c>
      <x:c r="AL155" s="175" t="str">
        <x:f>IF($A155="","",MAX(COUNTIF($A$6:$A$185,$A155),COUNTIF($R$6:$R$185,$R155),COUNTIF($W$6:$W$185,$W155)))</x:f>
      </x:c>
      <x:c r="AM155" s="177" t="str">
        <x:f>IF($A155="","",IF(AND($C155&lt;&gt;"",$D155&gt;=1,$E155&lt;&gt;"",$R155&lt;&gt;"",$W155&lt;&gt;"",$I155&gt;=0,$J155&gt;=0,$K155&gt;=0,$L155&gt;=0,$M155&gt;=0,$N155&lt;&gt;"",$O155&gt;0,OR($S155="",AND($T155&lt;&gt;"",COUNTIF($R$6:$R$185,$T155)=1)),OR($M155=0,AND($H155&lt;&gt;"",$H155&lt;&gt;"none"))),1,0))</x:f>
      </x:c>
    </x:row>
    <x:row r="156">
      <x:c r="A156" s="118"/>
      <x:c r="B156" s="118"/>
      <x:c r="C156" s="132"/>
      <x:c r="D156" s="173"/>
      <x:c r="E156" s="118"/>
      <x:c r="F156" s="118"/>
      <x:c r="G156" s="118"/>
      <x:c r="H156" s="118"/>
      <x:c r="I156" s="173"/>
      <x:c r="J156" s="173"/>
      <x:c r="K156" s="173"/>
      <x:c r="L156" s="173"/>
      <x:c r="M156" s="173"/>
      <x:c r="N156" s="183"/>
      <x:c r="O156" s="174"/>
      <x:c r="P156" s="118"/>
      <x:c r="Q156" s="118"/>
      <x:c r="R156" s="118"/>
      <x:c r="S156" s="118"/>
      <x:c r="T156" s="118"/>
      <x:c r="U156" s="118"/>
      <x:c r="V156" s="118"/>
      <x:c r="W156" s="118"/>
      <x:c r="X156" s="184" t="str">
        <x:f>IF($A156="","",IF($AJ156&lt;&gt;1,"",($I156/1000000)*VLOOKUP($G156,'Provider_Rates'!$A$6:$O$20,5,FALSE)+($J156/1000000)*VLOOKUP($G156,'Provider_Rates'!$A$6:$O$20,6,FALSE)+($K156/1000000)*VLOOKUP($G156,'Provider_Rates'!$A$6:$O$20,7,FALSE)+($L156/1000000)*VLOOKUP($G156,'Provider_Rates'!$A$6:$O$20,8,FALSE)))</x:f>
      </x:c>
      <x:c r="Y156" s="184" t="str">
        <x:f>IF($A156="","",IF($M156=0,0,IF(AND($AJ156=1,$H156&lt;&gt;"",$H156&lt;&gt;"none",$H156=VLOOKUP($G156,'Provider_Rates'!$A$6:$O$20,9,FALSE)),$M156*VLOOKUP($G156,'Provider_Rates'!$A$6:$O$20,10,FALSE),0)))</x:f>
      </x:c>
      <x:c r="Z156" s="184" t="str">
        <x:f>IF($A156="","",IF(OR($X156="",$Y156=""),"",$X156+$Y156))</x:f>
      </x:c>
      <x:c r="AA156" s="184" t="str">
        <x:f>IF($A156="","",SUMIFS('Invoice_Allocations'!$D$6:$D$185,'Invoice_Allocations'!$C$6:$C$185,$A156))</x:f>
      </x:c>
      <x:c r="AB156" s="175" t="str">
        <x:f>IF($A156="","",COUNTIF('Invoice_Allocations'!$C$6:$C$185,$A156))</x:f>
      </x:c>
      <x:c r="AC156" s="175" t="str">
        <x:f>IF($A156="","",SUMIFS('Invoice_Allocations'!$J$6:$J$185,'Invoice_Allocations'!$C$6:$C$185,$A156))</x:f>
      </x:c>
      <x:c r="AD156" s="185" t="str">
        <x:f>IF($A156="","",IF($N156="","MISSING_COST_API",IF($AB156=0,"MISSING_INVOICE_ALLOCATION",IF($AB156&gt;1,"DUPLICATE_ALLOCATION",IF($AC156&lt;&gt;1,"INVOICE_NOT_CLOSED","RECONCILED")))))</x:f>
      </x:c>
      <x:c r="AE156" s="175" t="str">
        <x:f>IF($A156="","",IF($AD156="RECONCILED",SUMIFS('Invoice_Allocations'!$N$6:$N$185,'Invoice_Allocations'!$C$6:$C$185,$A156),""))</x:f>
      </x:c>
      <x:c r="AF156" s="186" t="str">
        <x:f>IF($A156="","",IF(OR($AD156&lt;&gt;"RECONCILED",$N156=""),"",IF($N156=0,IF($AA156=0,0,1),ABS($AA156-$N156)/ABS($N156))))</x:f>
      </x:c>
      <x:c r="AG156" s="175" t="str">
        <x:f>IF($A156="","",IF(AND(OR($P156="error",$S156&lt;&gt;""),$E156&lt;&gt;"planned_auxiliary",$E156&lt;&gt;"validation"),1,0))</x:f>
      </x:c>
      <x:c r="AH156" s="175" t="str">
        <x:f>IF($A156="","",IF(AND($AG156=1,$AE156&lt;&gt;""),$AE156,""))</x:f>
      </x:c>
      <x:c r="AI156" s="175" t="str">
        <x:f>IF($A156="","",IF(AND($C156&lt;&gt;"",$AJ156=1,$C156&gt;=VLOOKUP($G156,'Provider_Rates'!$A$6:$O$20,11,FALSE),OR(VLOOKUP($G156,'Provider_Rates'!$A$6:$O$20,12,FALSE)="",$C156&lt;=VLOOKUP($G156,'Provider_Rates'!$A$6:$O$20,12,FALSE))),1,0))</x:f>
      </x:c>
      <x:c r="AJ156" s="175" t="str">
        <x:f>IF($A156="","",IF(COUNTIF('Provider_Rates'!$A$6:$A$20,$G156)=1,1,0))</x:f>
      </x:c>
      <x:c r="AK156" s="175" t="str">
        <x:f>IF($A156="","",IF(COUNTIF('Jobs'!$A$6:$A$65,$B156)=1,1,0))</x:f>
      </x:c>
      <x:c r="AL156" s="175" t="str">
        <x:f>IF($A156="","",MAX(COUNTIF($A$6:$A$185,$A156),COUNTIF($R$6:$R$185,$R156),COUNTIF($W$6:$W$185,$W156)))</x:f>
      </x:c>
      <x:c r="AM156" s="177" t="str">
        <x:f>IF($A156="","",IF(AND($C156&lt;&gt;"",$D156&gt;=1,$E156&lt;&gt;"",$R156&lt;&gt;"",$W156&lt;&gt;"",$I156&gt;=0,$J156&gt;=0,$K156&gt;=0,$L156&gt;=0,$M156&gt;=0,$N156&lt;&gt;"",$O156&gt;0,OR($S156="",AND($T156&lt;&gt;"",COUNTIF($R$6:$R$185,$T156)=1)),OR($M156=0,AND($H156&lt;&gt;"",$H156&lt;&gt;"none"))),1,0))</x:f>
      </x:c>
    </x:row>
    <x:row r="157">
      <x:c r="A157" s="118"/>
      <x:c r="B157" s="118"/>
      <x:c r="C157" s="132"/>
      <x:c r="D157" s="173"/>
      <x:c r="E157" s="118"/>
      <x:c r="F157" s="118"/>
      <x:c r="G157" s="118"/>
      <x:c r="H157" s="118"/>
      <x:c r="I157" s="173"/>
      <x:c r="J157" s="173"/>
      <x:c r="K157" s="173"/>
      <x:c r="L157" s="173"/>
      <x:c r="M157" s="173"/>
      <x:c r="N157" s="183"/>
      <x:c r="O157" s="174"/>
      <x:c r="P157" s="118"/>
      <x:c r="Q157" s="118"/>
      <x:c r="R157" s="118"/>
      <x:c r="S157" s="118"/>
      <x:c r="T157" s="118"/>
      <x:c r="U157" s="118"/>
      <x:c r="V157" s="118"/>
      <x:c r="W157" s="118"/>
      <x:c r="X157" s="184" t="str">
        <x:f>IF($A157="","",IF($AJ157&lt;&gt;1,"",($I157/1000000)*VLOOKUP($G157,'Provider_Rates'!$A$6:$O$20,5,FALSE)+($J157/1000000)*VLOOKUP($G157,'Provider_Rates'!$A$6:$O$20,6,FALSE)+($K157/1000000)*VLOOKUP($G157,'Provider_Rates'!$A$6:$O$20,7,FALSE)+($L157/1000000)*VLOOKUP($G157,'Provider_Rates'!$A$6:$O$20,8,FALSE)))</x:f>
      </x:c>
      <x:c r="Y157" s="184" t="str">
        <x:f>IF($A157="","",IF($M157=0,0,IF(AND($AJ157=1,$H157&lt;&gt;"",$H157&lt;&gt;"none",$H157=VLOOKUP($G157,'Provider_Rates'!$A$6:$O$20,9,FALSE)),$M157*VLOOKUP($G157,'Provider_Rates'!$A$6:$O$20,10,FALSE),0)))</x:f>
      </x:c>
      <x:c r="Z157" s="184" t="str">
        <x:f>IF($A157="","",IF(OR($X157="",$Y157=""),"",$X157+$Y157))</x:f>
      </x:c>
      <x:c r="AA157" s="184" t="str">
        <x:f>IF($A157="","",SUMIFS('Invoice_Allocations'!$D$6:$D$185,'Invoice_Allocations'!$C$6:$C$185,$A157))</x:f>
      </x:c>
      <x:c r="AB157" s="175" t="str">
        <x:f>IF($A157="","",COUNTIF('Invoice_Allocations'!$C$6:$C$185,$A157))</x:f>
      </x:c>
      <x:c r="AC157" s="175" t="str">
        <x:f>IF($A157="","",SUMIFS('Invoice_Allocations'!$J$6:$J$185,'Invoice_Allocations'!$C$6:$C$185,$A157))</x:f>
      </x:c>
      <x:c r="AD157" s="185" t="str">
        <x:f>IF($A157="","",IF($N157="","MISSING_COST_API",IF($AB157=0,"MISSING_INVOICE_ALLOCATION",IF($AB157&gt;1,"DUPLICATE_ALLOCATION",IF($AC157&lt;&gt;1,"INVOICE_NOT_CLOSED","RECONCILED")))))</x:f>
      </x:c>
      <x:c r="AE157" s="175" t="str">
        <x:f>IF($A157="","",IF($AD157="RECONCILED",SUMIFS('Invoice_Allocations'!$N$6:$N$185,'Invoice_Allocations'!$C$6:$C$185,$A157),""))</x:f>
      </x:c>
      <x:c r="AF157" s="186" t="str">
        <x:f>IF($A157="","",IF(OR($AD157&lt;&gt;"RECONCILED",$N157=""),"",IF($N157=0,IF($AA157=0,0,1),ABS($AA157-$N157)/ABS($N157))))</x:f>
      </x:c>
      <x:c r="AG157" s="175" t="str">
        <x:f>IF($A157="","",IF(AND(OR($P157="error",$S157&lt;&gt;""),$E157&lt;&gt;"planned_auxiliary",$E157&lt;&gt;"validation"),1,0))</x:f>
      </x:c>
      <x:c r="AH157" s="175" t="str">
        <x:f>IF($A157="","",IF(AND($AG157=1,$AE157&lt;&gt;""),$AE157,""))</x:f>
      </x:c>
      <x:c r="AI157" s="175" t="str">
        <x:f>IF($A157="","",IF(AND($C157&lt;&gt;"",$AJ157=1,$C157&gt;=VLOOKUP($G157,'Provider_Rates'!$A$6:$O$20,11,FALSE),OR(VLOOKUP($G157,'Provider_Rates'!$A$6:$O$20,12,FALSE)="",$C157&lt;=VLOOKUP($G157,'Provider_Rates'!$A$6:$O$20,12,FALSE))),1,0))</x:f>
      </x:c>
      <x:c r="AJ157" s="175" t="str">
        <x:f>IF($A157="","",IF(COUNTIF('Provider_Rates'!$A$6:$A$20,$G157)=1,1,0))</x:f>
      </x:c>
      <x:c r="AK157" s="175" t="str">
        <x:f>IF($A157="","",IF(COUNTIF('Jobs'!$A$6:$A$65,$B157)=1,1,0))</x:f>
      </x:c>
      <x:c r="AL157" s="175" t="str">
        <x:f>IF($A157="","",MAX(COUNTIF($A$6:$A$185,$A157),COUNTIF($R$6:$R$185,$R157),COUNTIF($W$6:$W$185,$W157)))</x:f>
      </x:c>
      <x:c r="AM157" s="177" t="str">
        <x:f>IF($A157="","",IF(AND($C157&lt;&gt;"",$D157&gt;=1,$E157&lt;&gt;"",$R157&lt;&gt;"",$W157&lt;&gt;"",$I157&gt;=0,$J157&gt;=0,$K157&gt;=0,$L157&gt;=0,$M157&gt;=0,$N157&lt;&gt;"",$O157&gt;0,OR($S157="",AND($T157&lt;&gt;"",COUNTIF($R$6:$R$185,$T157)=1)),OR($M157=0,AND($H157&lt;&gt;"",$H157&lt;&gt;"none"))),1,0))</x:f>
      </x:c>
    </x:row>
    <x:row r="158">
      <x:c r="A158" s="118"/>
      <x:c r="B158" s="118"/>
      <x:c r="C158" s="132"/>
      <x:c r="D158" s="173"/>
      <x:c r="E158" s="118"/>
      <x:c r="F158" s="118"/>
      <x:c r="G158" s="118"/>
      <x:c r="H158" s="118"/>
      <x:c r="I158" s="173"/>
      <x:c r="J158" s="173"/>
      <x:c r="K158" s="173"/>
      <x:c r="L158" s="173"/>
      <x:c r="M158" s="173"/>
      <x:c r="N158" s="183"/>
      <x:c r="O158" s="174"/>
      <x:c r="P158" s="118"/>
      <x:c r="Q158" s="118"/>
      <x:c r="R158" s="118"/>
      <x:c r="S158" s="118"/>
      <x:c r="T158" s="118"/>
      <x:c r="U158" s="118"/>
      <x:c r="V158" s="118"/>
      <x:c r="W158" s="118"/>
      <x:c r="X158" s="184" t="str">
        <x:f>IF($A158="","",IF($AJ158&lt;&gt;1,"",($I158/1000000)*VLOOKUP($G158,'Provider_Rates'!$A$6:$O$20,5,FALSE)+($J158/1000000)*VLOOKUP($G158,'Provider_Rates'!$A$6:$O$20,6,FALSE)+($K158/1000000)*VLOOKUP($G158,'Provider_Rates'!$A$6:$O$20,7,FALSE)+($L158/1000000)*VLOOKUP($G158,'Provider_Rates'!$A$6:$O$20,8,FALSE)))</x:f>
      </x:c>
      <x:c r="Y158" s="184" t="str">
        <x:f>IF($A158="","",IF($M158=0,0,IF(AND($AJ158=1,$H158&lt;&gt;"",$H158&lt;&gt;"none",$H158=VLOOKUP($G158,'Provider_Rates'!$A$6:$O$20,9,FALSE)),$M158*VLOOKUP($G158,'Provider_Rates'!$A$6:$O$20,10,FALSE),0)))</x:f>
      </x:c>
      <x:c r="Z158" s="184" t="str">
        <x:f>IF($A158="","",IF(OR($X158="",$Y158=""),"",$X158+$Y158))</x:f>
      </x:c>
      <x:c r="AA158" s="184" t="str">
        <x:f>IF($A158="","",SUMIFS('Invoice_Allocations'!$D$6:$D$185,'Invoice_Allocations'!$C$6:$C$185,$A158))</x:f>
      </x:c>
      <x:c r="AB158" s="175" t="str">
        <x:f>IF($A158="","",COUNTIF('Invoice_Allocations'!$C$6:$C$185,$A158))</x:f>
      </x:c>
      <x:c r="AC158" s="175" t="str">
        <x:f>IF($A158="","",SUMIFS('Invoice_Allocations'!$J$6:$J$185,'Invoice_Allocations'!$C$6:$C$185,$A158))</x:f>
      </x:c>
      <x:c r="AD158" s="185" t="str">
        <x:f>IF($A158="","",IF($N158="","MISSING_COST_API",IF($AB158=0,"MISSING_INVOICE_ALLOCATION",IF($AB158&gt;1,"DUPLICATE_ALLOCATION",IF($AC158&lt;&gt;1,"INVOICE_NOT_CLOSED","RECONCILED")))))</x:f>
      </x:c>
      <x:c r="AE158" s="175" t="str">
        <x:f>IF($A158="","",IF($AD158="RECONCILED",SUMIFS('Invoice_Allocations'!$N$6:$N$185,'Invoice_Allocations'!$C$6:$C$185,$A158),""))</x:f>
      </x:c>
      <x:c r="AF158" s="186" t="str">
        <x:f>IF($A158="","",IF(OR($AD158&lt;&gt;"RECONCILED",$N158=""),"",IF($N158=0,IF($AA158=0,0,1),ABS($AA158-$N158)/ABS($N158))))</x:f>
      </x:c>
      <x:c r="AG158" s="175" t="str">
        <x:f>IF($A158="","",IF(AND(OR($P158="error",$S158&lt;&gt;""),$E158&lt;&gt;"planned_auxiliary",$E158&lt;&gt;"validation"),1,0))</x:f>
      </x:c>
      <x:c r="AH158" s="175" t="str">
        <x:f>IF($A158="","",IF(AND($AG158=1,$AE158&lt;&gt;""),$AE158,""))</x:f>
      </x:c>
      <x:c r="AI158" s="175" t="str">
        <x:f>IF($A158="","",IF(AND($C158&lt;&gt;"",$AJ158=1,$C158&gt;=VLOOKUP($G158,'Provider_Rates'!$A$6:$O$20,11,FALSE),OR(VLOOKUP($G158,'Provider_Rates'!$A$6:$O$20,12,FALSE)="",$C158&lt;=VLOOKUP($G158,'Provider_Rates'!$A$6:$O$20,12,FALSE))),1,0))</x:f>
      </x:c>
      <x:c r="AJ158" s="175" t="str">
        <x:f>IF($A158="","",IF(COUNTIF('Provider_Rates'!$A$6:$A$20,$G158)=1,1,0))</x:f>
      </x:c>
      <x:c r="AK158" s="175" t="str">
        <x:f>IF($A158="","",IF(COUNTIF('Jobs'!$A$6:$A$65,$B158)=1,1,0))</x:f>
      </x:c>
      <x:c r="AL158" s="175" t="str">
        <x:f>IF($A158="","",MAX(COUNTIF($A$6:$A$185,$A158),COUNTIF($R$6:$R$185,$R158),COUNTIF($W$6:$W$185,$W158)))</x:f>
      </x:c>
      <x:c r="AM158" s="177" t="str">
        <x:f>IF($A158="","",IF(AND($C158&lt;&gt;"",$D158&gt;=1,$E158&lt;&gt;"",$R158&lt;&gt;"",$W158&lt;&gt;"",$I158&gt;=0,$J158&gt;=0,$K158&gt;=0,$L158&gt;=0,$M158&gt;=0,$N158&lt;&gt;"",$O158&gt;0,OR($S158="",AND($T158&lt;&gt;"",COUNTIF($R$6:$R$185,$T158)=1)),OR($M158=0,AND($H158&lt;&gt;"",$H158&lt;&gt;"none"))),1,0))</x:f>
      </x:c>
    </x:row>
    <x:row r="159">
      <x:c r="A159" s="118"/>
      <x:c r="B159" s="118"/>
      <x:c r="C159" s="132"/>
      <x:c r="D159" s="173"/>
      <x:c r="E159" s="118"/>
      <x:c r="F159" s="118"/>
      <x:c r="G159" s="118"/>
      <x:c r="H159" s="118"/>
      <x:c r="I159" s="173"/>
      <x:c r="J159" s="173"/>
      <x:c r="K159" s="173"/>
      <x:c r="L159" s="173"/>
      <x:c r="M159" s="173"/>
      <x:c r="N159" s="183"/>
      <x:c r="O159" s="174"/>
      <x:c r="P159" s="118"/>
      <x:c r="Q159" s="118"/>
      <x:c r="R159" s="118"/>
      <x:c r="S159" s="118"/>
      <x:c r="T159" s="118"/>
      <x:c r="U159" s="118"/>
      <x:c r="V159" s="118"/>
      <x:c r="W159" s="118"/>
      <x:c r="X159" s="184" t="str">
        <x:f>IF($A159="","",IF($AJ159&lt;&gt;1,"",($I159/1000000)*VLOOKUP($G159,'Provider_Rates'!$A$6:$O$20,5,FALSE)+($J159/1000000)*VLOOKUP($G159,'Provider_Rates'!$A$6:$O$20,6,FALSE)+($K159/1000000)*VLOOKUP($G159,'Provider_Rates'!$A$6:$O$20,7,FALSE)+($L159/1000000)*VLOOKUP($G159,'Provider_Rates'!$A$6:$O$20,8,FALSE)))</x:f>
      </x:c>
      <x:c r="Y159" s="184" t="str">
        <x:f>IF($A159="","",IF($M159=0,0,IF(AND($AJ159=1,$H159&lt;&gt;"",$H159&lt;&gt;"none",$H159=VLOOKUP($G159,'Provider_Rates'!$A$6:$O$20,9,FALSE)),$M159*VLOOKUP($G159,'Provider_Rates'!$A$6:$O$20,10,FALSE),0)))</x:f>
      </x:c>
      <x:c r="Z159" s="184" t="str">
        <x:f>IF($A159="","",IF(OR($X159="",$Y159=""),"",$X159+$Y159))</x:f>
      </x:c>
      <x:c r="AA159" s="184" t="str">
        <x:f>IF($A159="","",SUMIFS('Invoice_Allocations'!$D$6:$D$185,'Invoice_Allocations'!$C$6:$C$185,$A159))</x:f>
      </x:c>
      <x:c r="AB159" s="175" t="str">
        <x:f>IF($A159="","",COUNTIF('Invoice_Allocations'!$C$6:$C$185,$A159))</x:f>
      </x:c>
      <x:c r="AC159" s="175" t="str">
        <x:f>IF($A159="","",SUMIFS('Invoice_Allocations'!$J$6:$J$185,'Invoice_Allocations'!$C$6:$C$185,$A159))</x:f>
      </x:c>
      <x:c r="AD159" s="185" t="str">
        <x:f>IF($A159="","",IF($N159="","MISSING_COST_API",IF($AB159=0,"MISSING_INVOICE_ALLOCATION",IF($AB159&gt;1,"DUPLICATE_ALLOCATION",IF($AC159&lt;&gt;1,"INVOICE_NOT_CLOSED","RECONCILED")))))</x:f>
      </x:c>
      <x:c r="AE159" s="175" t="str">
        <x:f>IF($A159="","",IF($AD159="RECONCILED",SUMIFS('Invoice_Allocations'!$N$6:$N$185,'Invoice_Allocations'!$C$6:$C$185,$A159),""))</x:f>
      </x:c>
      <x:c r="AF159" s="186" t="str">
        <x:f>IF($A159="","",IF(OR($AD159&lt;&gt;"RECONCILED",$N159=""),"",IF($N159=0,IF($AA159=0,0,1),ABS($AA159-$N159)/ABS($N159))))</x:f>
      </x:c>
      <x:c r="AG159" s="175" t="str">
        <x:f>IF($A159="","",IF(AND(OR($P159="error",$S159&lt;&gt;""),$E159&lt;&gt;"planned_auxiliary",$E159&lt;&gt;"validation"),1,0))</x:f>
      </x:c>
      <x:c r="AH159" s="175" t="str">
        <x:f>IF($A159="","",IF(AND($AG159=1,$AE159&lt;&gt;""),$AE159,""))</x:f>
      </x:c>
      <x:c r="AI159" s="175" t="str">
        <x:f>IF($A159="","",IF(AND($C159&lt;&gt;"",$AJ159=1,$C159&gt;=VLOOKUP($G159,'Provider_Rates'!$A$6:$O$20,11,FALSE),OR(VLOOKUP($G159,'Provider_Rates'!$A$6:$O$20,12,FALSE)="",$C159&lt;=VLOOKUP($G159,'Provider_Rates'!$A$6:$O$20,12,FALSE))),1,0))</x:f>
      </x:c>
      <x:c r="AJ159" s="175" t="str">
        <x:f>IF($A159="","",IF(COUNTIF('Provider_Rates'!$A$6:$A$20,$G159)=1,1,0))</x:f>
      </x:c>
      <x:c r="AK159" s="175" t="str">
        <x:f>IF($A159="","",IF(COUNTIF('Jobs'!$A$6:$A$65,$B159)=1,1,0))</x:f>
      </x:c>
      <x:c r="AL159" s="175" t="str">
        <x:f>IF($A159="","",MAX(COUNTIF($A$6:$A$185,$A159),COUNTIF($R$6:$R$185,$R159),COUNTIF($W$6:$W$185,$W159)))</x:f>
      </x:c>
      <x:c r="AM159" s="177" t="str">
        <x:f>IF($A159="","",IF(AND($C159&lt;&gt;"",$D159&gt;=1,$E159&lt;&gt;"",$R159&lt;&gt;"",$W159&lt;&gt;"",$I159&gt;=0,$J159&gt;=0,$K159&gt;=0,$L159&gt;=0,$M159&gt;=0,$N159&lt;&gt;"",$O159&gt;0,OR($S159="",AND($T159&lt;&gt;"",COUNTIF($R$6:$R$185,$T159)=1)),OR($M159=0,AND($H159&lt;&gt;"",$H159&lt;&gt;"none"))),1,0))</x:f>
      </x:c>
    </x:row>
    <x:row r="160">
      <x:c r="A160" s="118"/>
      <x:c r="B160" s="118"/>
      <x:c r="C160" s="132"/>
      <x:c r="D160" s="173"/>
      <x:c r="E160" s="118"/>
      <x:c r="F160" s="118"/>
      <x:c r="G160" s="118"/>
      <x:c r="H160" s="118"/>
      <x:c r="I160" s="173"/>
      <x:c r="J160" s="173"/>
      <x:c r="K160" s="173"/>
      <x:c r="L160" s="173"/>
      <x:c r="M160" s="173"/>
      <x:c r="N160" s="183"/>
      <x:c r="O160" s="174"/>
      <x:c r="P160" s="118"/>
      <x:c r="Q160" s="118"/>
      <x:c r="R160" s="118"/>
      <x:c r="S160" s="118"/>
      <x:c r="T160" s="118"/>
      <x:c r="U160" s="118"/>
      <x:c r="V160" s="118"/>
      <x:c r="W160" s="118"/>
      <x:c r="X160" s="184" t="str">
        <x:f>IF($A160="","",IF($AJ160&lt;&gt;1,"",($I160/1000000)*VLOOKUP($G160,'Provider_Rates'!$A$6:$O$20,5,FALSE)+($J160/1000000)*VLOOKUP($G160,'Provider_Rates'!$A$6:$O$20,6,FALSE)+($K160/1000000)*VLOOKUP($G160,'Provider_Rates'!$A$6:$O$20,7,FALSE)+($L160/1000000)*VLOOKUP($G160,'Provider_Rates'!$A$6:$O$20,8,FALSE)))</x:f>
      </x:c>
      <x:c r="Y160" s="184" t="str">
        <x:f>IF($A160="","",IF($M160=0,0,IF(AND($AJ160=1,$H160&lt;&gt;"",$H160&lt;&gt;"none",$H160=VLOOKUP($G160,'Provider_Rates'!$A$6:$O$20,9,FALSE)),$M160*VLOOKUP($G160,'Provider_Rates'!$A$6:$O$20,10,FALSE),0)))</x:f>
      </x:c>
      <x:c r="Z160" s="184" t="str">
        <x:f>IF($A160="","",IF(OR($X160="",$Y160=""),"",$X160+$Y160))</x:f>
      </x:c>
      <x:c r="AA160" s="184" t="str">
        <x:f>IF($A160="","",SUMIFS('Invoice_Allocations'!$D$6:$D$185,'Invoice_Allocations'!$C$6:$C$185,$A160))</x:f>
      </x:c>
      <x:c r="AB160" s="175" t="str">
        <x:f>IF($A160="","",COUNTIF('Invoice_Allocations'!$C$6:$C$185,$A160))</x:f>
      </x:c>
      <x:c r="AC160" s="175" t="str">
        <x:f>IF($A160="","",SUMIFS('Invoice_Allocations'!$J$6:$J$185,'Invoice_Allocations'!$C$6:$C$185,$A160))</x:f>
      </x:c>
      <x:c r="AD160" s="185" t="str">
        <x:f>IF($A160="","",IF($N160="","MISSING_COST_API",IF($AB160=0,"MISSING_INVOICE_ALLOCATION",IF($AB160&gt;1,"DUPLICATE_ALLOCATION",IF($AC160&lt;&gt;1,"INVOICE_NOT_CLOSED","RECONCILED")))))</x:f>
      </x:c>
      <x:c r="AE160" s="175" t="str">
        <x:f>IF($A160="","",IF($AD160="RECONCILED",SUMIFS('Invoice_Allocations'!$N$6:$N$185,'Invoice_Allocations'!$C$6:$C$185,$A160),""))</x:f>
      </x:c>
      <x:c r="AF160" s="186" t="str">
        <x:f>IF($A160="","",IF(OR($AD160&lt;&gt;"RECONCILED",$N160=""),"",IF($N160=0,IF($AA160=0,0,1),ABS($AA160-$N160)/ABS($N160))))</x:f>
      </x:c>
      <x:c r="AG160" s="175" t="str">
        <x:f>IF($A160="","",IF(AND(OR($P160="error",$S160&lt;&gt;""),$E160&lt;&gt;"planned_auxiliary",$E160&lt;&gt;"validation"),1,0))</x:f>
      </x:c>
      <x:c r="AH160" s="175" t="str">
        <x:f>IF($A160="","",IF(AND($AG160=1,$AE160&lt;&gt;""),$AE160,""))</x:f>
      </x:c>
      <x:c r="AI160" s="175" t="str">
        <x:f>IF($A160="","",IF(AND($C160&lt;&gt;"",$AJ160=1,$C160&gt;=VLOOKUP($G160,'Provider_Rates'!$A$6:$O$20,11,FALSE),OR(VLOOKUP($G160,'Provider_Rates'!$A$6:$O$20,12,FALSE)="",$C160&lt;=VLOOKUP($G160,'Provider_Rates'!$A$6:$O$20,12,FALSE))),1,0))</x:f>
      </x:c>
      <x:c r="AJ160" s="175" t="str">
        <x:f>IF($A160="","",IF(COUNTIF('Provider_Rates'!$A$6:$A$20,$G160)=1,1,0))</x:f>
      </x:c>
      <x:c r="AK160" s="175" t="str">
        <x:f>IF($A160="","",IF(COUNTIF('Jobs'!$A$6:$A$65,$B160)=1,1,0))</x:f>
      </x:c>
      <x:c r="AL160" s="175" t="str">
        <x:f>IF($A160="","",MAX(COUNTIF($A$6:$A$185,$A160),COUNTIF($R$6:$R$185,$R160),COUNTIF($W$6:$W$185,$W160)))</x:f>
      </x:c>
      <x:c r="AM160" s="177" t="str">
        <x:f>IF($A160="","",IF(AND($C160&lt;&gt;"",$D160&gt;=1,$E160&lt;&gt;"",$R160&lt;&gt;"",$W160&lt;&gt;"",$I160&gt;=0,$J160&gt;=0,$K160&gt;=0,$L160&gt;=0,$M160&gt;=0,$N160&lt;&gt;"",$O160&gt;0,OR($S160="",AND($T160&lt;&gt;"",COUNTIF($R$6:$R$185,$T160)=1)),OR($M160=0,AND($H160&lt;&gt;"",$H160&lt;&gt;"none"))),1,0))</x:f>
      </x:c>
    </x:row>
    <x:row r="161">
      <x:c r="A161" s="118"/>
      <x:c r="B161" s="118"/>
      <x:c r="C161" s="132"/>
      <x:c r="D161" s="173"/>
      <x:c r="E161" s="118"/>
      <x:c r="F161" s="118"/>
      <x:c r="G161" s="118"/>
      <x:c r="H161" s="118"/>
      <x:c r="I161" s="173"/>
      <x:c r="J161" s="173"/>
      <x:c r="K161" s="173"/>
      <x:c r="L161" s="173"/>
      <x:c r="M161" s="173"/>
      <x:c r="N161" s="183"/>
      <x:c r="O161" s="174"/>
      <x:c r="P161" s="118"/>
      <x:c r="Q161" s="118"/>
      <x:c r="R161" s="118"/>
      <x:c r="S161" s="118"/>
      <x:c r="T161" s="118"/>
      <x:c r="U161" s="118"/>
      <x:c r="V161" s="118"/>
      <x:c r="W161" s="118"/>
      <x:c r="X161" s="184" t="str">
        <x:f>IF($A161="","",IF($AJ161&lt;&gt;1,"",($I161/1000000)*VLOOKUP($G161,'Provider_Rates'!$A$6:$O$20,5,FALSE)+($J161/1000000)*VLOOKUP($G161,'Provider_Rates'!$A$6:$O$20,6,FALSE)+($K161/1000000)*VLOOKUP($G161,'Provider_Rates'!$A$6:$O$20,7,FALSE)+($L161/1000000)*VLOOKUP($G161,'Provider_Rates'!$A$6:$O$20,8,FALSE)))</x:f>
      </x:c>
      <x:c r="Y161" s="184" t="str">
        <x:f>IF($A161="","",IF($M161=0,0,IF(AND($AJ161=1,$H161&lt;&gt;"",$H161&lt;&gt;"none",$H161=VLOOKUP($G161,'Provider_Rates'!$A$6:$O$20,9,FALSE)),$M161*VLOOKUP($G161,'Provider_Rates'!$A$6:$O$20,10,FALSE),0)))</x:f>
      </x:c>
      <x:c r="Z161" s="184" t="str">
        <x:f>IF($A161="","",IF(OR($X161="",$Y161=""),"",$X161+$Y161))</x:f>
      </x:c>
      <x:c r="AA161" s="184" t="str">
        <x:f>IF($A161="","",SUMIFS('Invoice_Allocations'!$D$6:$D$185,'Invoice_Allocations'!$C$6:$C$185,$A161))</x:f>
      </x:c>
      <x:c r="AB161" s="175" t="str">
        <x:f>IF($A161="","",COUNTIF('Invoice_Allocations'!$C$6:$C$185,$A161))</x:f>
      </x:c>
      <x:c r="AC161" s="175" t="str">
        <x:f>IF($A161="","",SUMIFS('Invoice_Allocations'!$J$6:$J$185,'Invoice_Allocations'!$C$6:$C$185,$A161))</x:f>
      </x:c>
      <x:c r="AD161" s="185" t="str">
        <x:f>IF($A161="","",IF($N161="","MISSING_COST_API",IF($AB161=0,"MISSING_INVOICE_ALLOCATION",IF($AB161&gt;1,"DUPLICATE_ALLOCATION",IF($AC161&lt;&gt;1,"INVOICE_NOT_CLOSED","RECONCILED")))))</x:f>
      </x:c>
      <x:c r="AE161" s="175" t="str">
        <x:f>IF($A161="","",IF($AD161="RECONCILED",SUMIFS('Invoice_Allocations'!$N$6:$N$185,'Invoice_Allocations'!$C$6:$C$185,$A161),""))</x:f>
      </x:c>
      <x:c r="AF161" s="186" t="str">
        <x:f>IF($A161="","",IF(OR($AD161&lt;&gt;"RECONCILED",$N161=""),"",IF($N161=0,IF($AA161=0,0,1),ABS($AA161-$N161)/ABS($N161))))</x:f>
      </x:c>
      <x:c r="AG161" s="175" t="str">
        <x:f>IF($A161="","",IF(AND(OR($P161="error",$S161&lt;&gt;""),$E161&lt;&gt;"planned_auxiliary",$E161&lt;&gt;"validation"),1,0))</x:f>
      </x:c>
      <x:c r="AH161" s="175" t="str">
        <x:f>IF($A161="","",IF(AND($AG161=1,$AE161&lt;&gt;""),$AE161,""))</x:f>
      </x:c>
      <x:c r="AI161" s="175" t="str">
        <x:f>IF($A161="","",IF(AND($C161&lt;&gt;"",$AJ161=1,$C161&gt;=VLOOKUP($G161,'Provider_Rates'!$A$6:$O$20,11,FALSE),OR(VLOOKUP($G161,'Provider_Rates'!$A$6:$O$20,12,FALSE)="",$C161&lt;=VLOOKUP($G161,'Provider_Rates'!$A$6:$O$20,12,FALSE))),1,0))</x:f>
      </x:c>
      <x:c r="AJ161" s="175" t="str">
        <x:f>IF($A161="","",IF(COUNTIF('Provider_Rates'!$A$6:$A$20,$G161)=1,1,0))</x:f>
      </x:c>
      <x:c r="AK161" s="175" t="str">
        <x:f>IF($A161="","",IF(COUNTIF('Jobs'!$A$6:$A$65,$B161)=1,1,0))</x:f>
      </x:c>
      <x:c r="AL161" s="175" t="str">
        <x:f>IF($A161="","",MAX(COUNTIF($A$6:$A$185,$A161),COUNTIF($R$6:$R$185,$R161),COUNTIF($W$6:$W$185,$W161)))</x:f>
      </x:c>
      <x:c r="AM161" s="177" t="str">
        <x:f>IF($A161="","",IF(AND($C161&lt;&gt;"",$D161&gt;=1,$E161&lt;&gt;"",$R161&lt;&gt;"",$W161&lt;&gt;"",$I161&gt;=0,$J161&gt;=0,$K161&gt;=0,$L161&gt;=0,$M161&gt;=0,$N161&lt;&gt;"",$O161&gt;0,OR($S161="",AND($T161&lt;&gt;"",COUNTIF($R$6:$R$185,$T161)=1)),OR($M161=0,AND($H161&lt;&gt;"",$H161&lt;&gt;"none"))),1,0))</x:f>
      </x:c>
    </x:row>
    <x:row r="162">
      <x:c r="A162" s="118"/>
      <x:c r="B162" s="118"/>
      <x:c r="C162" s="132"/>
      <x:c r="D162" s="173"/>
      <x:c r="E162" s="118"/>
      <x:c r="F162" s="118"/>
      <x:c r="G162" s="118"/>
      <x:c r="H162" s="118"/>
      <x:c r="I162" s="173"/>
      <x:c r="J162" s="173"/>
      <x:c r="K162" s="173"/>
      <x:c r="L162" s="173"/>
      <x:c r="M162" s="173"/>
      <x:c r="N162" s="183"/>
      <x:c r="O162" s="174"/>
      <x:c r="P162" s="118"/>
      <x:c r="Q162" s="118"/>
      <x:c r="R162" s="118"/>
      <x:c r="S162" s="118"/>
      <x:c r="T162" s="118"/>
      <x:c r="U162" s="118"/>
      <x:c r="V162" s="118"/>
      <x:c r="W162" s="118"/>
      <x:c r="X162" s="184" t="str">
        <x:f>IF($A162="","",IF($AJ162&lt;&gt;1,"",($I162/1000000)*VLOOKUP($G162,'Provider_Rates'!$A$6:$O$20,5,FALSE)+($J162/1000000)*VLOOKUP($G162,'Provider_Rates'!$A$6:$O$20,6,FALSE)+($K162/1000000)*VLOOKUP($G162,'Provider_Rates'!$A$6:$O$20,7,FALSE)+($L162/1000000)*VLOOKUP($G162,'Provider_Rates'!$A$6:$O$20,8,FALSE)))</x:f>
      </x:c>
      <x:c r="Y162" s="184" t="str">
        <x:f>IF($A162="","",IF($M162=0,0,IF(AND($AJ162=1,$H162&lt;&gt;"",$H162&lt;&gt;"none",$H162=VLOOKUP($G162,'Provider_Rates'!$A$6:$O$20,9,FALSE)),$M162*VLOOKUP($G162,'Provider_Rates'!$A$6:$O$20,10,FALSE),0)))</x:f>
      </x:c>
      <x:c r="Z162" s="184" t="str">
        <x:f>IF($A162="","",IF(OR($X162="",$Y162=""),"",$X162+$Y162))</x:f>
      </x:c>
      <x:c r="AA162" s="184" t="str">
        <x:f>IF($A162="","",SUMIFS('Invoice_Allocations'!$D$6:$D$185,'Invoice_Allocations'!$C$6:$C$185,$A162))</x:f>
      </x:c>
      <x:c r="AB162" s="175" t="str">
        <x:f>IF($A162="","",COUNTIF('Invoice_Allocations'!$C$6:$C$185,$A162))</x:f>
      </x:c>
      <x:c r="AC162" s="175" t="str">
        <x:f>IF($A162="","",SUMIFS('Invoice_Allocations'!$J$6:$J$185,'Invoice_Allocations'!$C$6:$C$185,$A162))</x:f>
      </x:c>
      <x:c r="AD162" s="185" t="str">
        <x:f>IF($A162="","",IF($N162="","MISSING_COST_API",IF($AB162=0,"MISSING_INVOICE_ALLOCATION",IF($AB162&gt;1,"DUPLICATE_ALLOCATION",IF($AC162&lt;&gt;1,"INVOICE_NOT_CLOSED","RECONCILED")))))</x:f>
      </x:c>
      <x:c r="AE162" s="175" t="str">
        <x:f>IF($A162="","",IF($AD162="RECONCILED",SUMIFS('Invoice_Allocations'!$N$6:$N$185,'Invoice_Allocations'!$C$6:$C$185,$A162),""))</x:f>
      </x:c>
      <x:c r="AF162" s="186" t="str">
        <x:f>IF($A162="","",IF(OR($AD162&lt;&gt;"RECONCILED",$N162=""),"",IF($N162=0,IF($AA162=0,0,1),ABS($AA162-$N162)/ABS($N162))))</x:f>
      </x:c>
      <x:c r="AG162" s="175" t="str">
        <x:f>IF($A162="","",IF(AND(OR($P162="error",$S162&lt;&gt;""),$E162&lt;&gt;"planned_auxiliary",$E162&lt;&gt;"validation"),1,0))</x:f>
      </x:c>
      <x:c r="AH162" s="175" t="str">
        <x:f>IF($A162="","",IF(AND($AG162=1,$AE162&lt;&gt;""),$AE162,""))</x:f>
      </x:c>
      <x:c r="AI162" s="175" t="str">
        <x:f>IF($A162="","",IF(AND($C162&lt;&gt;"",$AJ162=1,$C162&gt;=VLOOKUP($G162,'Provider_Rates'!$A$6:$O$20,11,FALSE),OR(VLOOKUP($G162,'Provider_Rates'!$A$6:$O$20,12,FALSE)="",$C162&lt;=VLOOKUP($G162,'Provider_Rates'!$A$6:$O$20,12,FALSE))),1,0))</x:f>
      </x:c>
      <x:c r="AJ162" s="175" t="str">
        <x:f>IF($A162="","",IF(COUNTIF('Provider_Rates'!$A$6:$A$20,$G162)=1,1,0))</x:f>
      </x:c>
      <x:c r="AK162" s="175" t="str">
        <x:f>IF($A162="","",IF(COUNTIF('Jobs'!$A$6:$A$65,$B162)=1,1,0))</x:f>
      </x:c>
      <x:c r="AL162" s="175" t="str">
        <x:f>IF($A162="","",MAX(COUNTIF($A$6:$A$185,$A162),COUNTIF($R$6:$R$185,$R162),COUNTIF($W$6:$W$185,$W162)))</x:f>
      </x:c>
      <x:c r="AM162" s="177" t="str">
        <x:f>IF($A162="","",IF(AND($C162&lt;&gt;"",$D162&gt;=1,$E162&lt;&gt;"",$R162&lt;&gt;"",$W162&lt;&gt;"",$I162&gt;=0,$J162&gt;=0,$K162&gt;=0,$L162&gt;=0,$M162&gt;=0,$N162&lt;&gt;"",$O162&gt;0,OR($S162="",AND($T162&lt;&gt;"",COUNTIF($R$6:$R$185,$T162)=1)),OR($M162=0,AND($H162&lt;&gt;"",$H162&lt;&gt;"none"))),1,0))</x:f>
      </x:c>
    </x:row>
    <x:row r="163">
      <x:c r="A163" s="118"/>
      <x:c r="B163" s="118"/>
      <x:c r="C163" s="132"/>
      <x:c r="D163" s="173"/>
      <x:c r="E163" s="118"/>
      <x:c r="F163" s="118"/>
      <x:c r="G163" s="118"/>
      <x:c r="H163" s="118"/>
      <x:c r="I163" s="173"/>
      <x:c r="J163" s="173"/>
      <x:c r="K163" s="173"/>
      <x:c r="L163" s="173"/>
      <x:c r="M163" s="173"/>
      <x:c r="N163" s="183"/>
      <x:c r="O163" s="174"/>
      <x:c r="P163" s="118"/>
      <x:c r="Q163" s="118"/>
      <x:c r="R163" s="118"/>
      <x:c r="S163" s="118"/>
      <x:c r="T163" s="118"/>
      <x:c r="U163" s="118"/>
      <x:c r="V163" s="118"/>
      <x:c r="W163" s="118"/>
      <x:c r="X163" s="184" t="str">
        <x:f>IF($A163="","",IF($AJ163&lt;&gt;1,"",($I163/1000000)*VLOOKUP($G163,'Provider_Rates'!$A$6:$O$20,5,FALSE)+($J163/1000000)*VLOOKUP($G163,'Provider_Rates'!$A$6:$O$20,6,FALSE)+($K163/1000000)*VLOOKUP($G163,'Provider_Rates'!$A$6:$O$20,7,FALSE)+($L163/1000000)*VLOOKUP($G163,'Provider_Rates'!$A$6:$O$20,8,FALSE)))</x:f>
      </x:c>
      <x:c r="Y163" s="184" t="str">
        <x:f>IF($A163="","",IF($M163=0,0,IF(AND($AJ163=1,$H163&lt;&gt;"",$H163&lt;&gt;"none",$H163=VLOOKUP($G163,'Provider_Rates'!$A$6:$O$20,9,FALSE)),$M163*VLOOKUP($G163,'Provider_Rates'!$A$6:$O$20,10,FALSE),0)))</x:f>
      </x:c>
      <x:c r="Z163" s="184" t="str">
        <x:f>IF($A163="","",IF(OR($X163="",$Y163=""),"",$X163+$Y163))</x:f>
      </x:c>
      <x:c r="AA163" s="184" t="str">
        <x:f>IF($A163="","",SUMIFS('Invoice_Allocations'!$D$6:$D$185,'Invoice_Allocations'!$C$6:$C$185,$A163))</x:f>
      </x:c>
      <x:c r="AB163" s="175" t="str">
        <x:f>IF($A163="","",COUNTIF('Invoice_Allocations'!$C$6:$C$185,$A163))</x:f>
      </x:c>
      <x:c r="AC163" s="175" t="str">
        <x:f>IF($A163="","",SUMIFS('Invoice_Allocations'!$J$6:$J$185,'Invoice_Allocations'!$C$6:$C$185,$A163))</x:f>
      </x:c>
      <x:c r="AD163" s="185" t="str">
        <x:f>IF($A163="","",IF($N163="","MISSING_COST_API",IF($AB163=0,"MISSING_INVOICE_ALLOCATION",IF($AB163&gt;1,"DUPLICATE_ALLOCATION",IF($AC163&lt;&gt;1,"INVOICE_NOT_CLOSED","RECONCILED")))))</x:f>
      </x:c>
      <x:c r="AE163" s="175" t="str">
        <x:f>IF($A163="","",IF($AD163="RECONCILED",SUMIFS('Invoice_Allocations'!$N$6:$N$185,'Invoice_Allocations'!$C$6:$C$185,$A163),""))</x:f>
      </x:c>
      <x:c r="AF163" s="186" t="str">
        <x:f>IF($A163="","",IF(OR($AD163&lt;&gt;"RECONCILED",$N163=""),"",IF($N163=0,IF($AA163=0,0,1),ABS($AA163-$N163)/ABS($N163))))</x:f>
      </x:c>
      <x:c r="AG163" s="175" t="str">
        <x:f>IF($A163="","",IF(AND(OR($P163="error",$S163&lt;&gt;""),$E163&lt;&gt;"planned_auxiliary",$E163&lt;&gt;"validation"),1,0))</x:f>
      </x:c>
      <x:c r="AH163" s="175" t="str">
        <x:f>IF($A163="","",IF(AND($AG163=1,$AE163&lt;&gt;""),$AE163,""))</x:f>
      </x:c>
      <x:c r="AI163" s="175" t="str">
        <x:f>IF($A163="","",IF(AND($C163&lt;&gt;"",$AJ163=1,$C163&gt;=VLOOKUP($G163,'Provider_Rates'!$A$6:$O$20,11,FALSE),OR(VLOOKUP($G163,'Provider_Rates'!$A$6:$O$20,12,FALSE)="",$C163&lt;=VLOOKUP($G163,'Provider_Rates'!$A$6:$O$20,12,FALSE))),1,0))</x:f>
      </x:c>
      <x:c r="AJ163" s="175" t="str">
        <x:f>IF($A163="","",IF(COUNTIF('Provider_Rates'!$A$6:$A$20,$G163)=1,1,0))</x:f>
      </x:c>
      <x:c r="AK163" s="175" t="str">
        <x:f>IF($A163="","",IF(COUNTIF('Jobs'!$A$6:$A$65,$B163)=1,1,0))</x:f>
      </x:c>
      <x:c r="AL163" s="175" t="str">
        <x:f>IF($A163="","",MAX(COUNTIF($A$6:$A$185,$A163),COUNTIF($R$6:$R$185,$R163),COUNTIF($W$6:$W$185,$W163)))</x:f>
      </x:c>
      <x:c r="AM163" s="177" t="str">
        <x:f>IF($A163="","",IF(AND($C163&lt;&gt;"",$D163&gt;=1,$E163&lt;&gt;"",$R163&lt;&gt;"",$W163&lt;&gt;"",$I163&gt;=0,$J163&gt;=0,$K163&gt;=0,$L163&gt;=0,$M163&gt;=0,$N163&lt;&gt;"",$O163&gt;0,OR($S163="",AND($T163&lt;&gt;"",COUNTIF($R$6:$R$185,$T163)=1)),OR($M163=0,AND($H163&lt;&gt;"",$H163&lt;&gt;"none"))),1,0))</x:f>
      </x:c>
    </x:row>
    <x:row r="164">
      <x:c r="A164" s="118"/>
      <x:c r="B164" s="118"/>
      <x:c r="C164" s="132"/>
      <x:c r="D164" s="173"/>
      <x:c r="E164" s="118"/>
      <x:c r="F164" s="118"/>
      <x:c r="G164" s="118"/>
      <x:c r="H164" s="118"/>
      <x:c r="I164" s="173"/>
      <x:c r="J164" s="173"/>
      <x:c r="K164" s="173"/>
      <x:c r="L164" s="173"/>
      <x:c r="M164" s="173"/>
      <x:c r="N164" s="183"/>
      <x:c r="O164" s="174"/>
      <x:c r="P164" s="118"/>
      <x:c r="Q164" s="118"/>
      <x:c r="R164" s="118"/>
      <x:c r="S164" s="118"/>
      <x:c r="T164" s="118"/>
      <x:c r="U164" s="118"/>
      <x:c r="V164" s="118"/>
      <x:c r="W164" s="118"/>
      <x:c r="X164" s="184" t="str">
        <x:f>IF($A164="","",IF($AJ164&lt;&gt;1,"",($I164/1000000)*VLOOKUP($G164,'Provider_Rates'!$A$6:$O$20,5,FALSE)+($J164/1000000)*VLOOKUP($G164,'Provider_Rates'!$A$6:$O$20,6,FALSE)+($K164/1000000)*VLOOKUP($G164,'Provider_Rates'!$A$6:$O$20,7,FALSE)+($L164/1000000)*VLOOKUP($G164,'Provider_Rates'!$A$6:$O$20,8,FALSE)))</x:f>
      </x:c>
      <x:c r="Y164" s="184" t="str">
        <x:f>IF($A164="","",IF($M164=0,0,IF(AND($AJ164=1,$H164&lt;&gt;"",$H164&lt;&gt;"none",$H164=VLOOKUP($G164,'Provider_Rates'!$A$6:$O$20,9,FALSE)),$M164*VLOOKUP($G164,'Provider_Rates'!$A$6:$O$20,10,FALSE),0)))</x:f>
      </x:c>
      <x:c r="Z164" s="184" t="str">
        <x:f>IF($A164="","",IF(OR($X164="",$Y164=""),"",$X164+$Y164))</x:f>
      </x:c>
      <x:c r="AA164" s="184" t="str">
        <x:f>IF($A164="","",SUMIFS('Invoice_Allocations'!$D$6:$D$185,'Invoice_Allocations'!$C$6:$C$185,$A164))</x:f>
      </x:c>
      <x:c r="AB164" s="175" t="str">
        <x:f>IF($A164="","",COUNTIF('Invoice_Allocations'!$C$6:$C$185,$A164))</x:f>
      </x:c>
      <x:c r="AC164" s="175" t="str">
        <x:f>IF($A164="","",SUMIFS('Invoice_Allocations'!$J$6:$J$185,'Invoice_Allocations'!$C$6:$C$185,$A164))</x:f>
      </x:c>
      <x:c r="AD164" s="185" t="str">
        <x:f>IF($A164="","",IF($N164="","MISSING_COST_API",IF($AB164=0,"MISSING_INVOICE_ALLOCATION",IF($AB164&gt;1,"DUPLICATE_ALLOCATION",IF($AC164&lt;&gt;1,"INVOICE_NOT_CLOSED","RECONCILED")))))</x:f>
      </x:c>
      <x:c r="AE164" s="175" t="str">
        <x:f>IF($A164="","",IF($AD164="RECONCILED",SUMIFS('Invoice_Allocations'!$N$6:$N$185,'Invoice_Allocations'!$C$6:$C$185,$A164),""))</x:f>
      </x:c>
      <x:c r="AF164" s="186" t="str">
        <x:f>IF($A164="","",IF(OR($AD164&lt;&gt;"RECONCILED",$N164=""),"",IF($N164=0,IF($AA164=0,0,1),ABS($AA164-$N164)/ABS($N164))))</x:f>
      </x:c>
      <x:c r="AG164" s="175" t="str">
        <x:f>IF($A164="","",IF(AND(OR($P164="error",$S164&lt;&gt;""),$E164&lt;&gt;"planned_auxiliary",$E164&lt;&gt;"validation"),1,0))</x:f>
      </x:c>
      <x:c r="AH164" s="175" t="str">
        <x:f>IF($A164="","",IF(AND($AG164=1,$AE164&lt;&gt;""),$AE164,""))</x:f>
      </x:c>
      <x:c r="AI164" s="175" t="str">
        <x:f>IF($A164="","",IF(AND($C164&lt;&gt;"",$AJ164=1,$C164&gt;=VLOOKUP($G164,'Provider_Rates'!$A$6:$O$20,11,FALSE),OR(VLOOKUP($G164,'Provider_Rates'!$A$6:$O$20,12,FALSE)="",$C164&lt;=VLOOKUP($G164,'Provider_Rates'!$A$6:$O$20,12,FALSE))),1,0))</x:f>
      </x:c>
      <x:c r="AJ164" s="175" t="str">
        <x:f>IF($A164="","",IF(COUNTIF('Provider_Rates'!$A$6:$A$20,$G164)=1,1,0))</x:f>
      </x:c>
      <x:c r="AK164" s="175" t="str">
        <x:f>IF($A164="","",IF(COUNTIF('Jobs'!$A$6:$A$65,$B164)=1,1,0))</x:f>
      </x:c>
      <x:c r="AL164" s="175" t="str">
        <x:f>IF($A164="","",MAX(COUNTIF($A$6:$A$185,$A164),COUNTIF($R$6:$R$185,$R164),COUNTIF($W$6:$W$185,$W164)))</x:f>
      </x:c>
      <x:c r="AM164" s="177" t="str">
        <x:f>IF($A164="","",IF(AND($C164&lt;&gt;"",$D164&gt;=1,$E164&lt;&gt;"",$R164&lt;&gt;"",$W164&lt;&gt;"",$I164&gt;=0,$J164&gt;=0,$K164&gt;=0,$L164&gt;=0,$M164&gt;=0,$N164&lt;&gt;"",$O164&gt;0,OR($S164="",AND($T164&lt;&gt;"",COUNTIF($R$6:$R$185,$T164)=1)),OR($M164=0,AND($H164&lt;&gt;"",$H164&lt;&gt;"none"))),1,0))</x:f>
      </x:c>
    </x:row>
    <x:row r="165">
      <x:c r="A165" s="118"/>
      <x:c r="B165" s="118"/>
      <x:c r="C165" s="132"/>
      <x:c r="D165" s="173"/>
      <x:c r="E165" s="118"/>
      <x:c r="F165" s="118"/>
      <x:c r="G165" s="118"/>
      <x:c r="H165" s="118"/>
      <x:c r="I165" s="173"/>
      <x:c r="J165" s="173"/>
      <x:c r="K165" s="173"/>
      <x:c r="L165" s="173"/>
      <x:c r="M165" s="173"/>
      <x:c r="N165" s="183"/>
      <x:c r="O165" s="174"/>
      <x:c r="P165" s="118"/>
      <x:c r="Q165" s="118"/>
      <x:c r="R165" s="118"/>
      <x:c r="S165" s="118"/>
      <x:c r="T165" s="118"/>
      <x:c r="U165" s="118"/>
      <x:c r="V165" s="118"/>
      <x:c r="W165" s="118"/>
      <x:c r="X165" s="184" t="str">
        <x:f>IF($A165="","",IF($AJ165&lt;&gt;1,"",($I165/1000000)*VLOOKUP($G165,'Provider_Rates'!$A$6:$O$20,5,FALSE)+($J165/1000000)*VLOOKUP($G165,'Provider_Rates'!$A$6:$O$20,6,FALSE)+($K165/1000000)*VLOOKUP($G165,'Provider_Rates'!$A$6:$O$20,7,FALSE)+($L165/1000000)*VLOOKUP($G165,'Provider_Rates'!$A$6:$O$20,8,FALSE)))</x:f>
      </x:c>
      <x:c r="Y165" s="184" t="str">
        <x:f>IF($A165="","",IF($M165=0,0,IF(AND($AJ165=1,$H165&lt;&gt;"",$H165&lt;&gt;"none",$H165=VLOOKUP($G165,'Provider_Rates'!$A$6:$O$20,9,FALSE)),$M165*VLOOKUP($G165,'Provider_Rates'!$A$6:$O$20,10,FALSE),0)))</x:f>
      </x:c>
      <x:c r="Z165" s="184" t="str">
        <x:f>IF($A165="","",IF(OR($X165="",$Y165=""),"",$X165+$Y165))</x:f>
      </x:c>
      <x:c r="AA165" s="184" t="str">
        <x:f>IF($A165="","",SUMIFS('Invoice_Allocations'!$D$6:$D$185,'Invoice_Allocations'!$C$6:$C$185,$A165))</x:f>
      </x:c>
      <x:c r="AB165" s="175" t="str">
        <x:f>IF($A165="","",COUNTIF('Invoice_Allocations'!$C$6:$C$185,$A165))</x:f>
      </x:c>
      <x:c r="AC165" s="175" t="str">
        <x:f>IF($A165="","",SUMIFS('Invoice_Allocations'!$J$6:$J$185,'Invoice_Allocations'!$C$6:$C$185,$A165))</x:f>
      </x:c>
      <x:c r="AD165" s="185" t="str">
        <x:f>IF($A165="","",IF($N165="","MISSING_COST_API",IF($AB165=0,"MISSING_INVOICE_ALLOCATION",IF($AB165&gt;1,"DUPLICATE_ALLOCATION",IF($AC165&lt;&gt;1,"INVOICE_NOT_CLOSED","RECONCILED")))))</x:f>
      </x:c>
      <x:c r="AE165" s="175" t="str">
        <x:f>IF($A165="","",IF($AD165="RECONCILED",SUMIFS('Invoice_Allocations'!$N$6:$N$185,'Invoice_Allocations'!$C$6:$C$185,$A165),""))</x:f>
      </x:c>
      <x:c r="AF165" s="186" t="str">
        <x:f>IF($A165="","",IF(OR($AD165&lt;&gt;"RECONCILED",$N165=""),"",IF($N165=0,IF($AA165=0,0,1),ABS($AA165-$N165)/ABS($N165))))</x:f>
      </x:c>
      <x:c r="AG165" s="175" t="str">
        <x:f>IF($A165="","",IF(AND(OR($P165="error",$S165&lt;&gt;""),$E165&lt;&gt;"planned_auxiliary",$E165&lt;&gt;"validation"),1,0))</x:f>
      </x:c>
      <x:c r="AH165" s="175" t="str">
        <x:f>IF($A165="","",IF(AND($AG165=1,$AE165&lt;&gt;""),$AE165,""))</x:f>
      </x:c>
      <x:c r="AI165" s="175" t="str">
        <x:f>IF($A165="","",IF(AND($C165&lt;&gt;"",$AJ165=1,$C165&gt;=VLOOKUP($G165,'Provider_Rates'!$A$6:$O$20,11,FALSE),OR(VLOOKUP($G165,'Provider_Rates'!$A$6:$O$20,12,FALSE)="",$C165&lt;=VLOOKUP($G165,'Provider_Rates'!$A$6:$O$20,12,FALSE))),1,0))</x:f>
      </x:c>
      <x:c r="AJ165" s="175" t="str">
        <x:f>IF($A165="","",IF(COUNTIF('Provider_Rates'!$A$6:$A$20,$G165)=1,1,0))</x:f>
      </x:c>
      <x:c r="AK165" s="175" t="str">
        <x:f>IF($A165="","",IF(COUNTIF('Jobs'!$A$6:$A$65,$B165)=1,1,0))</x:f>
      </x:c>
      <x:c r="AL165" s="175" t="str">
        <x:f>IF($A165="","",MAX(COUNTIF($A$6:$A$185,$A165),COUNTIF($R$6:$R$185,$R165),COUNTIF($W$6:$W$185,$W165)))</x:f>
      </x:c>
      <x:c r="AM165" s="177" t="str">
        <x:f>IF($A165="","",IF(AND($C165&lt;&gt;"",$D165&gt;=1,$E165&lt;&gt;"",$R165&lt;&gt;"",$W165&lt;&gt;"",$I165&gt;=0,$J165&gt;=0,$K165&gt;=0,$L165&gt;=0,$M165&gt;=0,$N165&lt;&gt;"",$O165&gt;0,OR($S165="",AND($T165&lt;&gt;"",COUNTIF($R$6:$R$185,$T165)=1)),OR($M165=0,AND($H165&lt;&gt;"",$H165&lt;&gt;"none"))),1,0))</x:f>
      </x:c>
    </x:row>
    <x:row r="166">
      <x:c r="A166" s="118"/>
      <x:c r="B166" s="118"/>
      <x:c r="C166" s="132"/>
      <x:c r="D166" s="173"/>
      <x:c r="E166" s="118"/>
      <x:c r="F166" s="118"/>
      <x:c r="G166" s="118"/>
      <x:c r="H166" s="118"/>
      <x:c r="I166" s="173"/>
      <x:c r="J166" s="173"/>
      <x:c r="K166" s="173"/>
      <x:c r="L166" s="173"/>
      <x:c r="M166" s="173"/>
      <x:c r="N166" s="183"/>
      <x:c r="O166" s="174"/>
      <x:c r="P166" s="118"/>
      <x:c r="Q166" s="118"/>
      <x:c r="R166" s="118"/>
      <x:c r="S166" s="118"/>
      <x:c r="T166" s="118"/>
      <x:c r="U166" s="118"/>
      <x:c r="V166" s="118"/>
      <x:c r="W166" s="118"/>
      <x:c r="X166" s="184" t="str">
        <x:f>IF($A166="","",IF($AJ166&lt;&gt;1,"",($I166/1000000)*VLOOKUP($G166,'Provider_Rates'!$A$6:$O$20,5,FALSE)+($J166/1000000)*VLOOKUP($G166,'Provider_Rates'!$A$6:$O$20,6,FALSE)+($K166/1000000)*VLOOKUP($G166,'Provider_Rates'!$A$6:$O$20,7,FALSE)+($L166/1000000)*VLOOKUP($G166,'Provider_Rates'!$A$6:$O$20,8,FALSE)))</x:f>
      </x:c>
      <x:c r="Y166" s="184" t="str">
        <x:f>IF($A166="","",IF($M166=0,0,IF(AND($AJ166=1,$H166&lt;&gt;"",$H166&lt;&gt;"none",$H166=VLOOKUP($G166,'Provider_Rates'!$A$6:$O$20,9,FALSE)),$M166*VLOOKUP($G166,'Provider_Rates'!$A$6:$O$20,10,FALSE),0)))</x:f>
      </x:c>
      <x:c r="Z166" s="184" t="str">
        <x:f>IF($A166="","",IF(OR($X166="",$Y166=""),"",$X166+$Y166))</x:f>
      </x:c>
      <x:c r="AA166" s="184" t="str">
        <x:f>IF($A166="","",SUMIFS('Invoice_Allocations'!$D$6:$D$185,'Invoice_Allocations'!$C$6:$C$185,$A166))</x:f>
      </x:c>
      <x:c r="AB166" s="175" t="str">
        <x:f>IF($A166="","",COUNTIF('Invoice_Allocations'!$C$6:$C$185,$A166))</x:f>
      </x:c>
      <x:c r="AC166" s="175" t="str">
        <x:f>IF($A166="","",SUMIFS('Invoice_Allocations'!$J$6:$J$185,'Invoice_Allocations'!$C$6:$C$185,$A166))</x:f>
      </x:c>
      <x:c r="AD166" s="185" t="str">
        <x:f>IF($A166="","",IF($N166="","MISSING_COST_API",IF($AB166=0,"MISSING_INVOICE_ALLOCATION",IF($AB166&gt;1,"DUPLICATE_ALLOCATION",IF($AC166&lt;&gt;1,"INVOICE_NOT_CLOSED","RECONCILED")))))</x:f>
      </x:c>
      <x:c r="AE166" s="175" t="str">
        <x:f>IF($A166="","",IF($AD166="RECONCILED",SUMIFS('Invoice_Allocations'!$N$6:$N$185,'Invoice_Allocations'!$C$6:$C$185,$A166),""))</x:f>
      </x:c>
      <x:c r="AF166" s="186" t="str">
        <x:f>IF($A166="","",IF(OR($AD166&lt;&gt;"RECONCILED",$N166=""),"",IF($N166=0,IF($AA166=0,0,1),ABS($AA166-$N166)/ABS($N166))))</x:f>
      </x:c>
      <x:c r="AG166" s="175" t="str">
        <x:f>IF($A166="","",IF(AND(OR($P166="error",$S166&lt;&gt;""),$E166&lt;&gt;"planned_auxiliary",$E166&lt;&gt;"validation"),1,0))</x:f>
      </x:c>
      <x:c r="AH166" s="175" t="str">
        <x:f>IF($A166="","",IF(AND($AG166=1,$AE166&lt;&gt;""),$AE166,""))</x:f>
      </x:c>
      <x:c r="AI166" s="175" t="str">
        <x:f>IF($A166="","",IF(AND($C166&lt;&gt;"",$AJ166=1,$C166&gt;=VLOOKUP($G166,'Provider_Rates'!$A$6:$O$20,11,FALSE),OR(VLOOKUP($G166,'Provider_Rates'!$A$6:$O$20,12,FALSE)="",$C166&lt;=VLOOKUP($G166,'Provider_Rates'!$A$6:$O$20,12,FALSE))),1,0))</x:f>
      </x:c>
      <x:c r="AJ166" s="175" t="str">
        <x:f>IF($A166="","",IF(COUNTIF('Provider_Rates'!$A$6:$A$20,$G166)=1,1,0))</x:f>
      </x:c>
      <x:c r="AK166" s="175" t="str">
        <x:f>IF($A166="","",IF(COUNTIF('Jobs'!$A$6:$A$65,$B166)=1,1,0))</x:f>
      </x:c>
      <x:c r="AL166" s="175" t="str">
        <x:f>IF($A166="","",MAX(COUNTIF($A$6:$A$185,$A166),COUNTIF($R$6:$R$185,$R166),COUNTIF($W$6:$W$185,$W166)))</x:f>
      </x:c>
      <x:c r="AM166" s="177" t="str">
        <x:f>IF($A166="","",IF(AND($C166&lt;&gt;"",$D166&gt;=1,$E166&lt;&gt;"",$R166&lt;&gt;"",$W166&lt;&gt;"",$I166&gt;=0,$J166&gt;=0,$K166&gt;=0,$L166&gt;=0,$M166&gt;=0,$N166&lt;&gt;"",$O166&gt;0,OR($S166="",AND($T166&lt;&gt;"",COUNTIF($R$6:$R$185,$T166)=1)),OR($M166=0,AND($H166&lt;&gt;"",$H166&lt;&gt;"none"))),1,0))</x:f>
      </x:c>
    </x:row>
    <x:row r="167">
      <x:c r="A167" s="118"/>
      <x:c r="B167" s="118"/>
      <x:c r="C167" s="132"/>
      <x:c r="D167" s="173"/>
      <x:c r="E167" s="118"/>
      <x:c r="F167" s="118"/>
      <x:c r="G167" s="118"/>
      <x:c r="H167" s="118"/>
      <x:c r="I167" s="173"/>
      <x:c r="J167" s="173"/>
      <x:c r="K167" s="173"/>
      <x:c r="L167" s="173"/>
      <x:c r="M167" s="173"/>
      <x:c r="N167" s="183"/>
      <x:c r="O167" s="174"/>
      <x:c r="P167" s="118"/>
      <x:c r="Q167" s="118"/>
      <x:c r="R167" s="118"/>
      <x:c r="S167" s="118"/>
      <x:c r="T167" s="118"/>
      <x:c r="U167" s="118"/>
      <x:c r="V167" s="118"/>
      <x:c r="W167" s="118"/>
      <x:c r="X167" s="184" t="str">
        <x:f>IF($A167="","",IF($AJ167&lt;&gt;1,"",($I167/1000000)*VLOOKUP($G167,'Provider_Rates'!$A$6:$O$20,5,FALSE)+($J167/1000000)*VLOOKUP($G167,'Provider_Rates'!$A$6:$O$20,6,FALSE)+($K167/1000000)*VLOOKUP($G167,'Provider_Rates'!$A$6:$O$20,7,FALSE)+($L167/1000000)*VLOOKUP($G167,'Provider_Rates'!$A$6:$O$20,8,FALSE)))</x:f>
      </x:c>
      <x:c r="Y167" s="184" t="str">
        <x:f>IF($A167="","",IF($M167=0,0,IF(AND($AJ167=1,$H167&lt;&gt;"",$H167&lt;&gt;"none",$H167=VLOOKUP($G167,'Provider_Rates'!$A$6:$O$20,9,FALSE)),$M167*VLOOKUP($G167,'Provider_Rates'!$A$6:$O$20,10,FALSE),0)))</x:f>
      </x:c>
      <x:c r="Z167" s="184" t="str">
        <x:f>IF($A167="","",IF(OR($X167="",$Y167=""),"",$X167+$Y167))</x:f>
      </x:c>
      <x:c r="AA167" s="184" t="str">
        <x:f>IF($A167="","",SUMIFS('Invoice_Allocations'!$D$6:$D$185,'Invoice_Allocations'!$C$6:$C$185,$A167))</x:f>
      </x:c>
      <x:c r="AB167" s="175" t="str">
        <x:f>IF($A167="","",COUNTIF('Invoice_Allocations'!$C$6:$C$185,$A167))</x:f>
      </x:c>
      <x:c r="AC167" s="175" t="str">
        <x:f>IF($A167="","",SUMIFS('Invoice_Allocations'!$J$6:$J$185,'Invoice_Allocations'!$C$6:$C$185,$A167))</x:f>
      </x:c>
      <x:c r="AD167" s="185" t="str">
        <x:f>IF($A167="","",IF($N167="","MISSING_COST_API",IF($AB167=0,"MISSING_INVOICE_ALLOCATION",IF($AB167&gt;1,"DUPLICATE_ALLOCATION",IF($AC167&lt;&gt;1,"INVOICE_NOT_CLOSED","RECONCILED")))))</x:f>
      </x:c>
      <x:c r="AE167" s="175" t="str">
        <x:f>IF($A167="","",IF($AD167="RECONCILED",SUMIFS('Invoice_Allocations'!$N$6:$N$185,'Invoice_Allocations'!$C$6:$C$185,$A167),""))</x:f>
      </x:c>
      <x:c r="AF167" s="186" t="str">
        <x:f>IF($A167="","",IF(OR($AD167&lt;&gt;"RECONCILED",$N167=""),"",IF($N167=0,IF($AA167=0,0,1),ABS($AA167-$N167)/ABS($N167))))</x:f>
      </x:c>
      <x:c r="AG167" s="175" t="str">
        <x:f>IF($A167="","",IF(AND(OR($P167="error",$S167&lt;&gt;""),$E167&lt;&gt;"planned_auxiliary",$E167&lt;&gt;"validation"),1,0))</x:f>
      </x:c>
      <x:c r="AH167" s="175" t="str">
        <x:f>IF($A167="","",IF(AND($AG167=1,$AE167&lt;&gt;""),$AE167,""))</x:f>
      </x:c>
      <x:c r="AI167" s="175" t="str">
        <x:f>IF($A167="","",IF(AND($C167&lt;&gt;"",$AJ167=1,$C167&gt;=VLOOKUP($G167,'Provider_Rates'!$A$6:$O$20,11,FALSE),OR(VLOOKUP($G167,'Provider_Rates'!$A$6:$O$20,12,FALSE)="",$C167&lt;=VLOOKUP($G167,'Provider_Rates'!$A$6:$O$20,12,FALSE))),1,0))</x:f>
      </x:c>
      <x:c r="AJ167" s="175" t="str">
        <x:f>IF($A167="","",IF(COUNTIF('Provider_Rates'!$A$6:$A$20,$G167)=1,1,0))</x:f>
      </x:c>
      <x:c r="AK167" s="175" t="str">
        <x:f>IF($A167="","",IF(COUNTIF('Jobs'!$A$6:$A$65,$B167)=1,1,0))</x:f>
      </x:c>
      <x:c r="AL167" s="175" t="str">
        <x:f>IF($A167="","",MAX(COUNTIF($A$6:$A$185,$A167),COUNTIF($R$6:$R$185,$R167),COUNTIF($W$6:$W$185,$W167)))</x:f>
      </x:c>
      <x:c r="AM167" s="177" t="str">
        <x:f>IF($A167="","",IF(AND($C167&lt;&gt;"",$D167&gt;=1,$E167&lt;&gt;"",$R167&lt;&gt;"",$W167&lt;&gt;"",$I167&gt;=0,$J167&gt;=0,$K167&gt;=0,$L167&gt;=0,$M167&gt;=0,$N167&lt;&gt;"",$O167&gt;0,OR($S167="",AND($T167&lt;&gt;"",COUNTIF($R$6:$R$185,$T167)=1)),OR($M167=0,AND($H167&lt;&gt;"",$H167&lt;&gt;"none"))),1,0))</x:f>
      </x:c>
    </x:row>
    <x:row r="168">
      <x:c r="A168" s="118"/>
      <x:c r="B168" s="118"/>
      <x:c r="C168" s="132"/>
      <x:c r="D168" s="173"/>
      <x:c r="E168" s="118"/>
      <x:c r="F168" s="118"/>
      <x:c r="G168" s="118"/>
      <x:c r="H168" s="118"/>
      <x:c r="I168" s="173"/>
      <x:c r="J168" s="173"/>
      <x:c r="K168" s="173"/>
      <x:c r="L168" s="173"/>
      <x:c r="M168" s="173"/>
      <x:c r="N168" s="183"/>
      <x:c r="O168" s="174"/>
      <x:c r="P168" s="118"/>
      <x:c r="Q168" s="118"/>
      <x:c r="R168" s="118"/>
      <x:c r="S168" s="118"/>
      <x:c r="T168" s="118"/>
      <x:c r="U168" s="118"/>
      <x:c r="V168" s="118"/>
      <x:c r="W168" s="118"/>
      <x:c r="X168" s="184" t="str">
        <x:f>IF($A168="","",IF($AJ168&lt;&gt;1,"",($I168/1000000)*VLOOKUP($G168,'Provider_Rates'!$A$6:$O$20,5,FALSE)+($J168/1000000)*VLOOKUP($G168,'Provider_Rates'!$A$6:$O$20,6,FALSE)+($K168/1000000)*VLOOKUP($G168,'Provider_Rates'!$A$6:$O$20,7,FALSE)+($L168/1000000)*VLOOKUP($G168,'Provider_Rates'!$A$6:$O$20,8,FALSE)))</x:f>
      </x:c>
      <x:c r="Y168" s="184" t="str">
        <x:f>IF($A168="","",IF($M168=0,0,IF(AND($AJ168=1,$H168&lt;&gt;"",$H168&lt;&gt;"none",$H168=VLOOKUP($G168,'Provider_Rates'!$A$6:$O$20,9,FALSE)),$M168*VLOOKUP($G168,'Provider_Rates'!$A$6:$O$20,10,FALSE),0)))</x:f>
      </x:c>
      <x:c r="Z168" s="184" t="str">
        <x:f>IF($A168="","",IF(OR($X168="",$Y168=""),"",$X168+$Y168))</x:f>
      </x:c>
      <x:c r="AA168" s="184" t="str">
        <x:f>IF($A168="","",SUMIFS('Invoice_Allocations'!$D$6:$D$185,'Invoice_Allocations'!$C$6:$C$185,$A168))</x:f>
      </x:c>
      <x:c r="AB168" s="175" t="str">
        <x:f>IF($A168="","",COUNTIF('Invoice_Allocations'!$C$6:$C$185,$A168))</x:f>
      </x:c>
      <x:c r="AC168" s="175" t="str">
        <x:f>IF($A168="","",SUMIFS('Invoice_Allocations'!$J$6:$J$185,'Invoice_Allocations'!$C$6:$C$185,$A168))</x:f>
      </x:c>
      <x:c r="AD168" s="185" t="str">
        <x:f>IF($A168="","",IF($N168="","MISSING_COST_API",IF($AB168=0,"MISSING_INVOICE_ALLOCATION",IF($AB168&gt;1,"DUPLICATE_ALLOCATION",IF($AC168&lt;&gt;1,"INVOICE_NOT_CLOSED","RECONCILED")))))</x:f>
      </x:c>
      <x:c r="AE168" s="175" t="str">
        <x:f>IF($A168="","",IF($AD168="RECONCILED",SUMIFS('Invoice_Allocations'!$N$6:$N$185,'Invoice_Allocations'!$C$6:$C$185,$A168),""))</x:f>
      </x:c>
      <x:c r="AF168" s="186" t="str">
        <x:f>IF($A168="","",IF(OR($AD168&lt;&gt;"RECONCILED",$N168=""),"",IF($N168=0,IF($AA168=0,0,1),ABS($AA168-$N168)/ABS($N168))))</x:f>
      </x:c>
      <x:c r="AG168" s="175" t="str">
        <x:f>IF($A168="","",IF(AND(OR($P168="error",$S168&lt;&gt;""),$E168&lt;&gt;"planned_auxiliary",$E168&lt;&gt;"validation"),1,0))</x:f>
      </x:c>
      <x:c r="AH168" s="175" t="str">
        <x:f>IF($A168="","",IF(AND($AG168=1,$AE168&lt;&gt;""),$AE168,""))</x:f>
      </x:c>
      <x:c r="AI168" s="175" t="str">
        <x:f>IF($A168="","",IF(AND($C168&lt;&gt;"",$AJ168=1,$C168&gt;=VLOOKUP($G168,'Provider_Rates'!$A$6:$O$20,11,FALSE),OR(VLOOKUP($G168,'Provider_Rates'!$A$6:$O$20,12,FALSE)="",$C168&lt;=VLOOKUP($G168,'Provider_Rates'!$A$6:$O$20,12,FALSE))),1,0))</x:f>
      </x:c>
      <x:c r="AJ168" s="175" t="str">
        <x:f>IF($A168="","",IF(COUNTIF('Provider_Rates'!$A$6:$A$20,$G168)=1,1,0))</x:f>
      </x:c>
      <x:c r="AK168" s="175" t="str">
        <x:f>IF($A168="","",IF(COUNTIF('Jobs'!$A$6:$A$65,$B168)=1,1,0))</x:f>
      </x:c>
      <x:c r="AL168" s="175" t="str">
        <x:f>IF($A168="","",MAX(COUNTIF($A$6:$A$185,$A168),COUNTIF($R$6:$R$185,$R168),COUNTIF($W$6:$W$185,$W168)))</x:f>
      </x:c>
      <x:c r="AM168" s="177" t="str">
        <x:f>IF($A168="","",IF(AND($C168&lt;&gt;"",$D168&gt;=1,$E168&lt;&gt;"",$R168&lt;&gt;"",$W168&lt;&gt;"",$I168&gt;=0,$J168&gt;=0,$K168&gt;=0,$L168&gt;=0,$M168&gt;=0,$N168&lt;&gt;"",$O168&gt;0,OR($S168="",AND($T168&lt;&gt;"",COUNTIF($R$6:$R$185,$T168)=1)),OR($M168=0,AND($H168&lt;&gt;"",$H168&lt;&gt;"none"))),1,0))</x:f>
      </x:c>
    </x:row>
    <x:row r="169">
      <x:c r="A169" s="118"/>
      <x:c r="B169" s="118"/>
      <x:c r="C169" s="132"/>
      <x:c r="D169" s="173"/>
      <x:c r="E169" s="118"/>
      <x:c r="F169" s="118"/>
      <x:c r="G169" s="118"/>
      <x:c r="H169" s="118"/>
      <x:c r="I169" s="173"/>
      <x:c r="J169" s="173"/>
      <x:c r="K169" s="173"/>
      <x:c r="L169" s="173"/>
      <x:c r="M169" s="173"/>
      <x:c r="N169" s="183"/>
      <x:c r="O169" s="174"/>
      <x:c r="P169" s="118"/>
      <x:c r="Q169" s="118"/>
      <x:c r="R169" s="118"/>
      <x:c r="S169" s="118"/>
      <x:c r="T169" s="118"/>
      <x:c r="U169" s="118"/>
      <x:c r="V169" s="118"/>
      <x:c r="W169" s="118"/>
      <x:c r="X169" s="184" t="str">
        <x:f>IF($A169="","",IF($AJ169&lt;&gt;1,"",($I169/1000000)*VLOOKUP($G169,'Provider_Rates'!$A$6:$O$20,5,FALSE)+($J169/1000000)*VLOOKUP($G169,'Provider_Rates'!$A$6:$O$20,6,FALSE)+($K169/1000000)*VLOOKUP($G169,'Provider_Rates'!$A$6:$O$20,7,FALSE)+($L169/1000000)*VLOOKUP($G169,'Provider_Rates'!$A$6:$O$20,8,FALSE)))</x:f>
      </x:c>
      <x:c r="Y169" s="184" t="str">
        <x:f>IF($A169="","",IF($M169=0,0,IF(AND($AJ169=1,$H169&lt;&gt;"",$H169&lt;&gt;"none",$H169=VLOOKUP($G169,'Provider_Rates'!$A$6:$O$20,9,FALSE)),$M169*VLOOKUP($G169,'Provider_Rates'!$A$6:$O$20,10,FALSE),0)))</x:f>
      </x:c>
      <x:c r="Z169" s="184" t="str">
        <x:f>IF($A169="","",IF(OR($X169="",$Y169=""),"",$X169+$Y169))</x:f>
      </x:c>
      <x:c r="AA169" s="184" t="str">
        <x:f>IF($A169="","",SUMIFS('Invoice_Allocations'!$D$6:$D$185,'Invoice_Allocations'!$C$6:$C$185,$A169))</x:f>
      </x:c>
      <x:c r="AB169" s="175" t="str">
        <x:f>IF($A169="","",COUNTIF('Invoice_Allocations'!$C$6:$C$185,$A169))</x:f>
      </x:c>
      <x:c r="AC169" s="175" t="str">
        <x:f>IF($A169="","",SUMIFS('Invoice_Allocations'!$J$6:$J$185,'Invoice_Allocations'!$C$6:$C$185,$A169))</x:f>
      </x:c>
      <x:c r="AD169" s="185" t="str">
        <x:f>IF($A169="","",IF($N169="","MISSING_COST_API",IF($AB169=0,"MISSING_INVOICE_ALLOCATION",IF($AB169&gt;1,"DUPLICATE_ALLOCATION",IF($AC169&lt;&gt;1,"INVOICE_NOT_CLOSED","RECONCILED")))))</x:f>
      </x:c>
      <x:c r="AE169" s="175" t="str">
        <x:f>IF($A169="","",IF($AD169="RECONCILED",SUMIFS('Invoice_Allocations'!$N$6:$N$185,'Invoice_Allocations'!$C$6:$C$185,$A169),""))</x:f>
      </x:c>
      <x:c r="AF169" s="186" t="str">
        <x:f>IF($A169="","",IF(OR($AD169&lt;&gt;"RECONCILED",$N169=""),"",IF($N169=0,IF($AA169=0,0,1),ABS($AA169-$N169)/ABS($N169))))</x:f>
      </x:c>
      <x:c r="AG169" s="175" t="str">
        <x:f>IF($A169="","",IF(AND(OR($P169="error",$S169&lt;&gt;""),$E169&lt;&gt;"planned_auxiliary",$E169&lt;&gt;"validation"),1,0))</x:f>
      </x:c>
      <x:c r="AH169" s="175" t="str">
        <x:f>IF($A169="","",IF(AND($AG169=1,$AE169&lt;&gt;""),$AE169,""))</x:f>
      </x:c>
      <x:c r="AI169" s="175" t="str">
        <x:f>IF($A169="","",IF(AND($C169&lt;&gt;"",$AJ169=1,$C169&gt;=VLOOKUP($G169,'Provider_Rates'!$A$6:$O$20,11,FALSE),OR(VLOOKUP($G169,'Provider_Rates'!$A$6:$O$20,12,FALSE)="",$C169&lt;=VLOOKUP($G169,'Provider_Rates'!$A$6:$O$20,12,FALSE))),1,0))</x:f>
      </x:c>
      <x:c r="AJ169" s="175" t="str">
        <x:f>IF($A169="","",IF(COUNTIF('Provider_Rates'!$A$6:$A$20,$G169)=1,1,0))</x:f>
      </x:c>
      <x:c r="AK169" s="175" t="str">
        <x:f>IF($A169="","",IF(COUNTIF('Jobs'!$A$6:$A$65,$B169)=1,1,0))</x:f>
      </x:c>
      <x:c r="AL169" s="175" t="str">
        <x:f>IF($A169="","",MAX(COUNTIF($A$6:$A$185,$A169),COUNTIF($R$6:$R$185,$R169),COUNTIF($W$6:$W$185,$W169)))</x:f>
      </x:c>
      <x:c r="AM169" s="177" t="str">
        <x:f>IF($A169="","",IF(AND($C169&lt;&gt;"",$D169&gt;=1,$E169&lt;&gt;"",$R169&lt;&gt;"",$W169&lt;&gt;"",$I169&gt;=0,$J169&gt;=0,$K169&gt;=0,$L169&gt;=0,$M169&gt;=0,$N169&lt;&gt;"",$O169&gt;0,OR($S169="",AND($T169&lt;&gt;"",COUNTIF($R$6:$R$185,$T169)=1)),OR($M169=0,AND($H169&lt;&gt;"",$H169&lt;&gt;"none"))),1,0))</x:f>
      </x:c>
    </x:row>
    <x:row r="170">
      <x:c r="A170" s="118"/>
      <x:c r="B170" s="118"/>
      <x:c r="C170" s="132"/>
      <x:c r="D170" s="173"/>
      <x:c r="E170" s="118"/>
      <x:c r="F170" s="118"/>
      <x:c r="G170" s="118"/>
      <x:c r="H170" s="118"/>
      <x:c r="I170" s="173"/>
      <x:c r="J170" s="173"/>
      <x:c r="K170" s="173"/>
      <x:c r="L170" s="173"/>
      <x:c r="M170" s="173"/>
      <x:c r="N170" s="183"/>
      <x:c r="O170" s="174"/>
      <x:c r="P170" s="118"/>
      <x:c r="Q170" s="118"/>
      <x:c r="R170" s="118"/>
      <x:c r="S170" s="118"/>
      <x:c r="T170" s="118"/>
      <x:c r="U170" s="118"/>
      <x:c r="V170" s="118"/>
      <x:c r="W170" s="118"/>
      <x:c r="X170" s="184" t="str">
        <x:f>IF($A170="","",IF($AJ170&lt;&gt;1,"",($I170/1000000)*VLOOKUP($G170,'Provider_Rates'!$A$6:$O$20,5,FALSE)+($J170/1000000)*VLOOKUP($G170,'Provider_Rates'!$A$6:$O$20,6,FALSE)+($K170/1000000)*VLOOKUP($G170,'Provider_Rates'!$A$6:$O$20,7,FALSE)+($L170/1000000)*VLOOKUP($G170,'Provider_Rates'!$A$6:$O$20,8,FALSE)))</x:f>
      </x:c>
      <x:c r="Y170" s="184" t="str">
        <x:f>IF($A170="","",IF($M170=0,0,IF(AND($AJ170=1,$H170&lt;&gt;"",$H170&lt;&gt;"none",$H170=VLOOKUP($G170,'Provider_Rates'!$A$6:$O$20,9,FALSE)),$M170*VLOOKUP($G170,'Provider_Rates'!$A$6:$O$20,10,FALSE),0)))</x:f>
      </x:c>
      <x:c r="Z170" s="184" t="str">
        <x:f>IF($A170="","",IF(OR($X170="",$Y170=""),"",$X170+$Y170))</x:f>
      </x:c>
      <x:c r="AA170" s="184" t="str">
        <x:f>IF($A170="","",SUMIFS('Invoice_Allocations'!$D$6:$D$185,'Invoice_Allocations'!$C$6:$C$185,$A170))</x:f>
      </x:c>
      <x:c r="AB170" s="175" t="str">
        <x:f>IF($A170="","",COUNTIF('Invoice_Allocations'!$C$6:$C$185,$A170))</x:f>
      </x:c>
      <x:c r="AC170" s="175" t="str">
        <x:f>IF($A170="","",SUMIFS('Invoice_Allocations'!$J$6:$J$185,'Invoice_Allocations'!$C$6:$C$185,$A170))</x:f>
      </x:c>
      <x:c r="AD170" s="185" t="str">
        <x:f>IF($A170="","",IF($N170="","MISSING_COST_API",IF($AB170=0,"MISSING_INVOICE_ALLOCATION",IF($AB170&gt;1,"DUPLICATE_ALLOCATION",IF($AC170&lt;&gt;1,"INVOICE_NOT_CLOSED","RECONCILED")))))</x:f>
      </x:c>
      <x:c r="AE170" s="175" t="str">
        <x:f>IF($A170="","",IF($AD170="RECONCILED",SUMIFS('Invoice_Allocations'!$N$6:$N$185,'Invoice_Allocations'!$C$6:$C$185,$A170),""))</x:f>
      </x:c>
      <x:c r="AF170" s="186" t="str">
        <x:f>IF($A170="","",IF(OR($AD170&lt;&gt;"RECONCILED",$N170=""),"",IF($N170=0,IF($AA170=0,0,1),ABS($AA170-$N170)/ABS($N170))))</x:f>
      </x:c>
      <x:c r="AG170" s="175" t="str">
        <x:f>IF($A170="","",IF(AND(OR($P170="error",$S170&lt;&gt;""),$E170&lt;&gt;"planned_auxiliary",$E170&lt;&gt;"validation"),1,0))</x:f>
      </x:c>
      <x:c r="AH170" s="175" t="str">
        <x:f>IF($A170="","",IF(AND($AG170=1,$AE170&lt;&gt;""),$AE170,""))</x:f>
      </x:c>
      <x:c r="AI170" s="175" t="str">
        <x:f>IF($A170="","",IF(AND($C170&lt;&gt;"",$AJ170=1,$C170&gt;=VLOOKUP($G170,'Provider_Rates'!$A$6:$O$20,11,FALSE),OR(VLOOKUP($G170,'Provider_Rates'!$A$6:$O$20,12,FALSE)="",$C170&lt;=VLOOKUP($G170,'Provider_Rates'!$A$6:$O$20,12,FALSE))),1,0))</x:f>
      </x:c>
      <x:c r="AJ170" s="175" t="str">
        <x:f>IF($A170="","",IF(COUNTIF('Provider_Rates'!$A$6:$A$20,$G170)=1,1,0))</x:f>
      </x:c>
      <x:c r="AK170" s="175" t="str">
        <x:f>IF($A170="","",IF(COUNTIF('Jobs'!$A$6:$A$65,$B170)=1,1,0))</x:f>
      </x:c>
      <x:c r="AL170" s="175" t="str">
        <x:f>IF($A170="","",MAX(COUNTIF($A$6:$A$185,$A170),COUNTIF($R$6:$R$185,$R170),COUNTIF($W$6:$W$185,$W170)))</x:f>
      </x:c>
      <x:c r="AM170" s="177" t="str">
        <x:f>IF($A170="","",IF(AND($C170&lt;&gt;"",$D170&gt;=1,$E170&lt;&gt;"",$R170&lt;&gt;"",$W170&lt;&gt;"",$I170&gt;=0,$J170&gt;=0,$K170&gt;=0,$L170&gt;=0,$M170&gt;=0,$N170&lt;&gt;"",$O170&gt;0,OR($S170="",AND($T170&lt;&gt;"",COUNTIF($R$6:$R$185,$T170)=1)),OR($M170=0,AND($H170&lt;&gt;"",$H170&lt;&gt;"none"))),1,0))</x:f>
      </x:c>
    </x:row>
    <x:row r="171">
      <x:c r="A171" s="118"/>
      <x:c r="B171" s="118"/>
      <x:c r="C171" s="132"/>
      <x:c r="D171" s="173"/>
      <x:c r="E171" s="118"/>
      <x:c r="F171" s="118"/>
      <x:c r="G171" s="118"/>
      <x:c r="H171" s="118"/>
      <x:c r="I171" s="173"/>
      <x:c r="J171" s="173"/>
      <x:c r="K171" s="173"/>
      <x:c r="L171" s="173"/>
      <x:c r="M171" s="173"/>
      <x:c r="N171" s="183"/>
      <x:c r="O171" s="174"/>
      <x:c r="P171" s="118"/>
      <x:c r="Q171" s="118"/>
      <x:c r="R171" s="118"/>
      <x:c r="S171" s="118"/>
      <x:c r="T171" s="118"/>
      <x:c r="U171" s="118"/>
      <x:c r="V171" s="118"/>
      <x:c r="W171" s="118"/>
      <x:c r="X171" s="184" t="str">
        <x:f>IF($A171="","",IF($AJ171&lt;&gt;1,"",($I171/1000000)*VLOOKUP($G171,'Provider_Rates'!$A$6:$O$20,5,FALSE)+($J171/1000000)*VLOOKUP($G171,'Provider_Rates'!$A$6:$O$20,6,FALSE)+($K171/1000000)*VLOOKUP($G171,'Provider_Rates'!$A$6:$O$20,7,FALSE)+($L171/1000000)*VLOOKUP($G171,'Provider_Rates'!$A$6:$O$20,8,FALSE)))</x:f>
      </x:c>
      <x:c r="Y171" s="184" t="str">
        <x:f>IF($A171="","",IF($M171=0,0,IF(AND($AJ171=1,$H171&lt;&gt;"",$H171&lt;&gt;"none",$H171=VLOOKUP($G171,'Provider_Rates'!$A$6:$O$20,9,FALSE)),$M171*VLOOKUP($G171,'Provider_Rates'!$A$6:$O$20,10,FALSE),0)))</x:f>
      </x:c>
      <x:c r="Z171" s="184" t="str">
        <x:f>IF($A171="","",IF(OR($X171="",$Y171=""),"",$X171+$Y171))</x:f>
      </x:c>
      <x:c r="AA171" s="184" t="str">
        <x:f>IF($A171="","",SUMIFS('Invoice_Allocations'!$D$6:$D$185,'Invoice_Allocations'!$C$6:$C$185,$A171))</x:f>
      </x:c>
      <x:c r="AB171" s="175" t="str">
        <x:f>IF($A171="","",COUNTIF('Invoice_Allocations'!$C$6:$C$185,$A171))</x:f>
      </x:c>
      <x:c r="AC171" s="175" t="str">
        <x:f>IF($A171="","",SUMIFS('Invoice_Allocations'!$J$6:$J$185,'Invoice_Allocations'!$C$6:$C$185,$A171))</x:f>
      </x:c>
      <x:c r="AD171" s="185" t="str">
        <x:f>IF($A171="","",IF($N171="","MISSING_COST_API",IF($AB171=0,"MISSING_INVOICE_ALLOCATION",IF($AB171&gt;1,"DUPLICATE_ALLOCATION",IF($AC171&lt;&gt;1,"INVOICE_NOT_CLOSED","RECONCILED")))))</x:f>
      </x:c>
      <x:c r="AE171" s="175" t="str">
        <x:f>IF($A171="","",IF($AD171="RECONCILED",SUMIFS('Invoice_Allocations'!$N$6:$N$185,'Invoice_Allocations'!$C$6:$C$185,$A171),""))</x:f>
      </x:c>
      <x:c r="AF171" s="186" t="str">
        <x:f>IF($A171="","",IF(OR($AD171&lt;&gt;"RECONCILED",$N171=""),"",IF($N171=0,IF($AA171=0,0,1),ABS($AA171-$N171)/ABS($N171))))</x:f>
      </x:c>
      <x:c r="AG171" s="175" t="str">
        <x:f>IF($A171="","",IF(AND(OR($P171="error",$S171&lt;&gt;""),$E171&lt;&gt;"planned_auxiliary",$E171&lt;&gt;"validation"),1,0))</x:f>
      </x:c>
      <x:c r="AH171" s="175" t="str">
        <x:f>IF($A171="","",IF(AND($AG171=1,$AE171&lt;&gt;""),$AE171,""))</x:f>
      </x:c>
      <x:c r="AI171" s="175" t="str">
        <x:f>IF($A171="","",IF(AND($C171&lt;&gt;"",$AJ171=1,$C171&gt;=VLOOKUP($G171,'Provider_Rates'!$A$6:$O$20,11,FALSE),OR(VLOOKUP($G171,'Provider_Rates'!$A$6:$O$20,12,FALSE)="",$C171&lt;=VLOOKUP($G171,'Provider_Rates'!$A$6:$O$20,12,FALSE))),1,0))</x:f>
      </x:c>
      <x:c r="AJ171" s="175" t="str">
        <x:f>IF($A171="","",IF(COUNTIF('Provider_Rates'!$A$6:$A$20,$G171)=1,1,0))</x:f>
      </x:c>
      <x:c r="AK171" s="175" t="str">
        <x:f>IF($A171="","",IF(COUNTIF('Jobs'!$A$6:$A$65,$B171)=1,1,0))</x:f>
      </x:c>
      <x:c r="AL171" s="175" t="str">
        <x:f>IF($A171="","",MAX(COUNTIF($A$6:$A$185,$A171),COUNTIF($R$6:$R$185,$R171),COUNTIF($W$6:$W$185,$W171)))</x:f>
      </x:c>
      <x:c r="AM171" s="177" t="str">
        <x:f>IF($A171="","",IF(AND($C171&lt;&gt;"",$D171&gt;=1,$E171&lt;&gt;"",$R171&lt;&gt;"",$W171&lt;&gt;"",$I171&gt;=0,$J171&gt;=0,$K171&gt;=0,$L171&gt;=0,$M171&gt;=0,$N171&lt;&gt;"",$O171&gt;0,OR($S171="",AND($T171&lt;&gt;"",COUNTIF($R$6:$R$185,$T171)=1)),OR($M171=0,AND($H171&lt;&gt;"",$H171&lt;&gt;"none"))),1,0))</x:f>
      </x:c>
    </x:row>
    <x:row r="172">
      <x:c r="A172" s="118"/>
      <x:c r="B172" s="118"/>
      <x:c r="C172" s="132"/>
      <x:c r="D172" s="173"/>
      <x:c r="E172" s="118"/>
      <x:c r="F172" s="118"/>
      <x:c r="G172" s="118"/>
      <x:c r="H172" s="118"/>
      <x:c r="I172" s="173"/>
      <x:c r="J172" s="173"/>
      <x:c r="K172" s="173"/>
      <x:c r="L172" s="173"/>
      <x:c r="M172" s="173"/>
      <x:c r="N172" s="183"/>
      <x:c r="O172" s="174"/>
      <x:c r="P172" s="118"/>
      <x:c r="Q172" s="118"/>
      <x:c r="R172" s="118"/>
      <x:c r="S172" s="118"/>
      <x:c r="T172" s="118"/>
      <x:c r="U172" s="118"/>
      <x:c r="V172" s="118"/>
      <x:c r="W172" s="118"/>
      <x:c r="X172" s="184" t="str">
        <x:f>IF($A172="","",IF($AJ172&lt;&gt;1,"",($I172/1000000)*VLOOKUP($G172,'Provider_Rates'!$A$6:$O$20,5,FALSE)+($J172/1000000)*VLOOKUP($G172,'Provider_Rates'!$A$6:$O$20,6,FALSE)+($K172/1000000)*VLOOKUP($G172,'Provider_Rates'!$A$6:$O$20,7,FALSE)+($L172/1000000)*VLOOKUP($G172,'Provider_Rates'!$A$6:$O$20,8,FALSE)))</x:f>
      </x:c>
      <x:c r="Y172" s="184" t="str">
        <x:f>IF($A172="","",IF($M172=0,0,IF(AND($AJ172=1,$H172&lt;&gt;"",$H172&lt;&gt;"none",$H172=VLOOKUP($G172,'Provider_Rates'!$A$6:$O$20,9,FALSE)),$M172*VLOOKUP($G172,'Provider_Rates'!$A$6:$O$20,10,FALSE),0)))</x:f>
      </x:c>
      <x:c r="Z172" s="184" t="str">
        <x:f>IF($A172="","",IF(OR($X172="",$Y172=""),"",$X172+$Y172))</x:f>
      </x:c>
      <x:c r="AA172" s="184" t="str">
        <x:f>IF($A172="","",SUMIFS('Invoice_Allocations'!$D$6:$D$185,'Invoice_Allocations'!$C$6:$C$185,$A172))</x:f>
      </x:c>
      <x:c r="AB172" s="175" t="str">
        <x:f>IF($A172="","",COUNTIF('Invoice_Allocations'!$C$6:$C$185,$A172))</x:f>
      </x:c>
      <x:c r="AC172" s="175" t="str">
        <x:f>IF($A172="","",SUMIFS('Invoice_Allocations'!$J$6:$J$185,'Invoice_Allocations'!$C$6:$C$185,$A172))</x:f>
      </x:c>
      <x:c r="AD172" s="185" t="str">
        <x:f>IF($A172="","",IF($N172="","MISSING_COST_API",IF($AB172=0,"MISSING_INVOICE_ALLOCATION",IF($AB172&gt;1,"DUPLICATE_ALLOCATION",IF($AC172&lt;&gt;1,"INVOICE_NOT_CLOSED","RECONCILED")))))</x:f>
      </x:c>
      <x:c r="AE172" s="175" t="str">
        <x:f>IF($A172="","",IF($AD172="RECONCILED",SUMIFS('Invoice_Allocations'!$N$6:$N$185,'Invoice_Allocations'!$C$6:$C$185,$A172),""))</x:f>
      </x:c>
      <x:c r="AF172" s="186" t="str">
        <x:f>IF($A172="","",IF(OR($AD172&lt;&gt;"RECONCILED",$N172=""),"",IF($N172=0,IF($AA172=0,0,1),ABS($AA172-$N172)/ABS($N172))))</x:f>
      </x:c>
      <x:c r="AG172" s="175" t="str">
        <x:f>IF($A172="","",IF(AND(OR($P172="error",$S172&lt;&gt;""),$E172&lt;&gt;"planned_auxiliary",$E172&lt;&gt;"validation"),1,0))</x:f>
      </x:c>
      <x:c r="AH172" s="175" t="str">
        <x:f>IF($A172="","",IF(AND($AG172=1,$AE172&lt;&gt;""),$AE172,""))</x:f>
      </x:c>
      <x:c r="AI172" s="175" t="str">
        <x:f>IF($A172="","",IF(AND($C172&lt;&gt;"",$AJ172=1,$C172&gt;=VLOOKUP($G172,'Provider_Rates'!$A$6:$O$20,11,FALSE),OR(VLOOKUP($G172,'Provider_Rates'!$A$6:$O$20,12,FALSE)="",$C172&lt;=VLOOKUP($G172,'Provider_Rates'!$A$6:$O$20,12,FALSE))),1,0))</x:f>
      </x:c>
      <x:c r="AJ172" s="175" t="str">
        <x:f>IF($A172="","",IF(COUNTIF('Provider_Rates'!$A$6:$A$20,$G172)=1,1,0))</x:f>
      </x:c>
      <x:c r="AK172" s="175" t="str">
        <x:f>IF($A172="","",IF(COUNTIF('Jobs'!$A$6:$A$65,$B172)=1,1,0))</x:f>
      </x:c>
      <x:c r="AL172" s="175" t="str">
        <x:f>IF($A172="","",MAX(COUNTIF($A$6:$A$185,$A172),COUNTIF($R$6:$R$185,$R172),COUNTIF($W$6:$W$185,$W172)))</x:f>
      </x:c>
      <x:c r="AM172" s="177" t="str">
        <x:f>IF($A172="","",IF(AND($C172&lt;&gt;"",$D172&gt;=1,$E172&lt;&gt;"",$R172&lt;&gt;"",$W172&lt;&gt;"",$I172&gt;=0,$J172&gt;=0,$K172&gt;=0,$L172&gt;=0,$M172&gt;=0,$N172&lt;&gt;"",$O172&gt;0,OR($S172="",AND($T172&lt;&gt;"",COUNTIF($R$6:$R$185,$T172)=1)),OR($M172=0,AND($H172&lt;&gt;"",$H172&lt;&gt;"none"))),1,0))</x:f>
      </x:c>
    </x:row>
    <x:row r="173">
      <x:c r="A173" s="118"/>
      <x:c r="B173" s="118"/>
      <x:c r="C173" s="132"/>
      <x:c r="D173" s="173"/>
      <x:c r="E173" s="118"/>
      <x:c r="F173" s="118"/>
      <x:c r="G173" s="118"/>
      <x:c r="H173" s="118"/>
      <x:c r="I173" s="173"/>
      <x:c r="J173" s="173"/>
      <x:c r="K173" s="173"/>
      <x:c r="L173" s="173"/>
      <x:c r="M173" s="173"/>
      <x:c r="N173" s="183"/>
      <x:c r="O173" s="174"/>
      <x:c r="P173" s="118"/>
      <x:c r="Q173" s="118"/>
      <x:c r="R173" s="118"/>
      <x:c r="S173" s="118"/>
      <x:c r="T173" s="118"/>
      <x:c r="U173" s="118"/>
      <x:c r="V173" s="118"/>
      <x:c r="W173" s="118"/>
      <x:c r="X173" s="184" t="str">
        <x:f>IF($A173="","",IF($AJ173&lt;&gt;1,"",($I173/1000000)*VLOOKUP($G173,'Provider_Rates'!$A$6:$O$20,5,FALSE)+($J173/1000000)*VLOOKUP($G173,'Provider_Rates'!$A$6:$O$20,6,FALSE)+($K173/1000000)*VLOOKUP($G173,'Provider_Rates'!$A$6:$O$20,7,FALSE)+($L173/1000000)*VLOOKUP($G173,'Provider_Rates'!$A$6:$O$20,8,FALSE)))</x:f>
      </x:c>
      <x:c r="Y173" s="184" t="str">
        <x:f>IF($A173="","",IF($M173=0,0,IF(AND($AJ173=1,$H173&lt;&gt;"",$H173&lt;&gt;"none",$H173=VLOOKUP($G173,'Provider_Rates'!$A$6:$O$20,9,FALSE)),$M173*VLOOKUP($G173,'Provider_Rates'!$A$6:$O$20,10,FALSE),0)))</x:f>
      </x:c>
      <x:c r="Z173" s="184" t="str">
        <x:f>IF($A173="","",IF(OR($X173="",$Y173=""),"",$X173+$Y173))</x:f>
      </x:c>
      <x:c r="AA173" s="184" t="str">
        <x:f>IF($A173="","",SUMIFS('Invoice_Allocations'!$D$6:$D$185,'Invoice_Allocations'!$C$6:$C$185,$A173))</x:f>
      </x:c>
      <x:c r="AB173" s="175" t="str">
        <x:f>IF($A173="","",COUNTIF('Invoice_Allocations'!$C$6:$C$185,$A173))</x:f>
      </x:c>
      <x:c r="AC173" s="175" t="str">
        <x:f>IF($A173="","",SUMIFS('Invoice_Allocations'!$J$6:$J$185,'Invoice_Allocations'!$C$6:$C$185,$A173))</x:f>
      </x:c>
      <x:c r="AD173" s="185" t="str">
        <x:f>IF($A173="","",IF($N173="","MISSING_COST_API",IF($AB173=0,"MISSING_INVOICE_ALLOCATION",IF($AB173&gt;1,"DUPLICATE_ALLOCATION",IF($AC173&lt;&gt;1,"INVOICE_NOT_CLOSED","RECONCILED")))))</x:f>
      </x:c>
      <x:c r="AE173" s="175" t="str">
        <x:f>IF($A173="","",IF($AD173="RECONCILED",SUMIFS('Invoice_Allocations'!$N$6:$N$185,'Invoice_Allocations'!$C$6:$C$185,$A173),""))</x:f>
      </x:c>
      <x:c r="AF173" s="186" t="str">
        <x:f>IF($A173="","",IF(OR($AD173&lt;&gt;"RECONCILED",$N173=""),"",IF($N173=0,IF($AA173=0,0,1),ABS($AA173-$N173)/ABS($N173))))</x:f>
      </x:c>
      <x:c r="AG173" s="175" t="str">
        <x:f>IF($A173="","",IF(AND(OR($P173="error",$S173&lt;&gt;""),$E173&lt;&gt;"planned_auxiliary",$E173&lt;&gt;"validation"),1,0))</x:f>
      </x:c>
      <x:c r="AH173" s="175" t="str">
        <x:f>IF($A173="","",IF(AND($AG173=1,$AE173&lt;&gt;""),$AE173,""))</x:f>
      </x:c>
      <x:c r="AI173" s="175" t="str">
        <x:f>IF($A173="","",IF(AND($C173&lt;&gt;"",$AJ173=1,$C173&gt;=VLOOKUP($G173,'Provider_Rates'!$A$6:$O$20,11,FALSE),OR(VLOOKUP($G173,'Provider_Rates'!$A$6:$O$20,12,FALSE)="",$C173&lt;=VLOOKUP($G173,'Provider_Rates'!$A$6:$O$20,12,FALSE))),1,0))</x:f>
      </x:c>
      <x:c r="AJ173" s="175" t="str">
        <x:f>IF($A173="","",IF(COUNTIF('Provider_Rates'!$A$6:$A$20,$G173)=1,1,0))</x:f>
      </x:c>
      <x:c r="AK173" s="175" t="str">
        <x:f>IF($A173="","",IF(COUNTIF('Jobs'!$A$6:$A$65,$B173)=1,1,0))</x:f>
      </x:c>
      <x:c r="AL173" s="175" t="str">
        <x:f>IF($A173="","",MAX(COUNTIF($A$6:$A$185,$A173),COUNTIF($R$6:$R$185,$R173),COUNTIF($W$6:$W$185,$W173)))</x:f>
      </x:c>
      <x:c r="AM173" s="177" t="str">
        <x:f>IF($A173="","",IF(AND($C173&lt;&gt;"",$D173&gt;=1,$E173&lt;&gt;"",$R173&lt;&gt;"",$W173&lt;&gt;"",$I173&gt;=0,$J173&gt;=0,$K173&gt;=0,$L173&gt;=0,$M173&gt;=0,$N173&lt;&gt;"",$O173&gt;0,OR($S173="",AND($T173&lt;&gt;"",COUNTIF($R$6:$R$185,$T173)=1)),OR($M173=0,AND($H173&lt;&gt;"",$H173&lt;&gt;"none"))),1,0))</x:f>
      </x:c>
    </x:row>
    <x:row r="174">
      <x:c r="A174" s="118"/>
      <x:c r="B174" s="118"/>
      <x:c r="C174" s="132"/>
      <x:c r="D174" s="173"/>
      <x:c r="E174" s="118"/>
      <x:c r="F174" s="118"/>
      <x:c r="G174" s="118"/>
      <x:c r="H174" s="118"/>
      <x:c r="I174" s="173"/>
      <x:c r="J174" s="173"/>
      <x:c r="K174" s="173"/>
      <x:c r="L174" s="173"/>
      <x:c r="M174" s="173"/>
      <x:c r="N174" s="183"/>
      <x:c r="O174" s="174"/>
      <x:c r="P174" s="118"/>
      <x:c r="Q174" s="118"/>
      <x:c r="R174" s="118"/>
      <x:c r="S174" s="118"/>
      <x:c r="T174" s="118"/>
      <x:c r="U174" s="118"/>
      <x:c r="V174" s="118"/>
      <x:c r="W174" s="118"/>
      <x:c r="X174" s="184" t="str">
        <x:f>IF($A174="","",IF($AJ174&lt;&gt;1,"",($I174/1000000)*VLOOKUP($G174,'Provider_Rates'!$A$6:$O$20,5,FALSE)+($J174/1000000)*VLOOKUP($G174,'Provider_Rates'!$A$6:$O$20,6,FALSE)+($K174/1000000)*VLOOKUP($G174,'Provider_Rates'!$A$6:$O$20,7,FALSE)+($L174/1000000)*VLOOKUP($G174,'Provider_Rates'!$A$6:$O$20,8,FALSE)))</x:f>
      </x:c>
      <x:c r="Y174" s="184" t="str">
        <x:f>IF($A174="","",IF($M174=0,0,IF(AND($AJ174=1,$H174&lt;&gt;"",$H174&lt;&gt;"none",$H174=VLOOKUP($G174,'Provider_Rates'!$A$6:$O$20,9,FALSE)),$M174*VLOOKUP($G174,'Provider_Rates'!$A$6:$O$20,10,FALSE),0)))</x:f>
      </x:c>
      <x:c r="Z174" s="184" t="str">
        <x:f>IF($A174="","",IF(OR($X174="",$Y174=""),"",$X174+$Y174))</x:f>
      </x:c>
      <x:c r="AA174" s="184" t="str">
        <x:f>IF($A174="","",SUMIFS('Invoice_Allocations'!$D$6:$D$185,'Invoice_Allocations'!$C$6:$C$185,$A174))</x:f>
      </x:c>
      <x:c r="AB174" s="175" t="str">
        <x:f>IF($A174="","",COUNTIF('Invoice_Allocations'!$C$6:$C$185,$A174))</x:f>
      </x:c>
      <x:c r="AC174" s="175" t="str">
        <x:f>IF($A174="","",SUMIFS('Invoice_Allocations'!$J$6:$J$185,'Invoice_Allocations'!$C$6:$C$185,$A174))</x:f>
      </x:c>
      <x:c r="AD174" s="185" t="str">
        <x:f>IF($A174="","",IF($N174="","MISSING_COST_API",IF($AB174=0,"MISSING_INVOICE_ALLOCATION",IF($AB174&gt;1,"DUPLICATE_ALLOCATION",IF($AC174&lt;&gt;1,"INVOICE_NOT_CLOSED","RECONCILED")))))</x:f>
      </x:c>
      <x:c r="AE174" s="175" t="str">
        <x:f>IF($A174="","",IF($AD174="RECONCILED",SUMIFS('Invoice_Allocations'!$N$6:$N$185,'Invoice_Allocations'!$C$6:$C$185,$A174),""))</x:f>
      </x:c>
      <x:c r="AF174" s="186" t="str">
        <x:f>IF($A174="","",IF(OR($AD174&lt;&gt;"RECONCILED",$N174=""),"",IF($N174=0,IF($AA174=0,0,1),ABS($AA174-$N174)/ABS($N174))))</x:f>
      </x:c>
      <x:c r="AG174" s="175" t="str">
        <x:f>IF($A174="","",IF(AND(OR($P174="error",$S174&lt;&gt;""),$E174&lt;&gt;"planned_auxiliary",$E174&lt;&gt;"validation"),1,0))</x:f>
      </x:c>
      <x:c r="AH174" s="175" t="str">
        <x:f>IF($A174="","",IF(AND($AG174=1,$AE174&lt;&gt;""),$AE174,""))</x:f>
      </x:c>
      <x:c r="AI174" s="175" t="str">
        <x:f>IF($A174="","",IF(AND($C174&lt;&gt;"",$AJ174=1,$C174&gt;=VLOOKUP($G174,'Provider_Rates'!$A$6:$O$20,11,FALSE),OR(VLOOKUP($G174,'Provider_Rates'!$A$6:$O$20,12,FALSE)="",$C174&lt;=VLOOKUP($G174,'Provider_Rates'!$A$6:$O$20,12,FALSE))),1,0))</x:f>
      </x:c>
      <x:c r="AJ174" s="175" t="str">
        <x:f>IF($A174="","",IF(COUNTIF('Provider_Rates'!$A$6:$A$20,$G174)=1,1,0))</x:f>
      </x:c>
      <x:c r="AK174" s="175" t="str">
        <x:f>IF($A174="","",IF(COUNTIF('Jobs'!$A$6:$A$65,$B174)=1,1,0))</x:f>
      </x:c>
      <x:c r="AL174" s="175" t="str">
        <x:f>IF($A174="","",MAX(COUNTIF($A$6:$A$185,$A174),COUNTIF($R$6:$R$185,$R174),COUNTIF($W$6:$W$185,$W174)))</x:f>
      </x:c>
      <x:c r="AM174" s="177" t="str">
        <x:f>IF($A174="","",IF(AND($C174&lt;&gt;"",$D174&gt;=1,$E174&lt;&gt;"",$R174&lt;&gt;"",$W174&lt;&gt;"",$I174&gt;=0,$J174&gt;=0,$K174&gt;=0,$L174&gt;=0,$M174&gt;=0,$N174&lt;&gt;"",$O174&gt;0,OR($S174="",AND($T174&lt;&gt;"",COUNTIF($R$6:$R$185,$T174)=1)),OR($M174=0,AND($H174&lt;&gt;"",$H174&lt;&gt;"none"))),1,0))</x:f>
      </x:c>
    </x:row>
    <x:row r="175">
      <x:c r="A175" s="118"/>
      <x:c r="B175" s="118"/>
      <x:c r="C175" s="132"/>
      <x:c r="D175" s="173"/>
      <x:c r="E175" s="118"/>
      <x:c r="F175" s="118"/>
      <x:c r="G175" s="118"/>
      <x:c r="H175" s="118"/>
      <x:c r="I175" s="173"/>
      <x:c r="J175" s="173"/>
      <x:c r="K175" s="173"/>
      <x:c r="L175" s="173"/>
      <x:c r="M175" s="173"/>
      <x:c r="N175" s="183"/>
      <x:c r="O175" s="174"/>
      <x:c r="P175" s="118"/>
      <x:c r="Q175" s="118"/>
      <x:c r="R175" s="118"/>
      <x:c r="S175" s="118"/>
      <x:c r="T175" s="118"/>
      <x:c r="U175" s="118"/>
      <x:c r="V175" s="118"/>
      <x:c r="W175" s="118"/>
      <x:c r="X175" s="184" t="str">
        <x:f>IF($A175="","",IF($AJ175&lt;&gt;1,"",($I175/1000000)*VLOOKUP($G175,'Provider_Rates'!$A$6:$O$20,5,FALSE)+($J175/1000000)*VLOOKUP($G175,'Provider_Rates'!$A$6:$O$20,6,FALSE)+($K175/1000000)*VLOOKUP($G175,'Provider_Rates'!$A$6:$O$20,7,FALSE)+($L175/1000000)*VLOOKUP($G175,'Provider_Rates'!$A$6:$O$20,8,FALSE)))</x:f>
      </x:c>
      <x:c r="Y175" s="184" t="str">
        <x:f>IF($A175="","",IF($M175=0,0,IF(AND($AJ175=1,$H175&lt;&gt;"",$H175&lt;&gt;"none",$H175=VLOOKUP($G175,'Provider_Rates'!$A$6:$O$20,9,FALSE)),$M175*VLOOKUP($G175,'Provider_Rates'!$A$6:$O$20,10,FALSE),0)))</x:f>
      </x:c>
      <x:c r="Z175" s="184" t="str">
        <x:f>IF($A175="","",IF(OR($X175="",$Y175=""),"",$X175+$Y175))</x:f>
      </x:c>
      <x:c r="AA175" s="184" t="str">
        <x:f>IF($A175="","",SUMIFS('Invoice_Allocations'!$D$6:$D$185,'Invoice_Allocations'!$C$6:$C$185,$A175))</x:f>
      </x:c>
      <x:c r="AB175" s="175" t="str">
        <x:f>IF($A175="","",COUNTIF('Invoice_Allocations'!$C$6:$C$185,$A175))</x:f>
      </x:c>
      <x:c r="AC175" s="175" t="str">
        <x:f>IF($A175="","",SUMIFS('Invoice_Allocations'!$J$6:$J$185,'Invoice_Allocations'!$C$6:$C$185,$A175))</x:f>
      </x:c>
      <x:c r="AD175" s="185" t="str">
        <x:f>IF($A175="","",IF($N175="","MISSING_COST_API",IF($AB175=0,"MISSING_INVOICE_ALLOCATION",IF($AB175&gt;1,"DUPLICATE_ALLOCATION",IF($AC175&lt;&gt;1,"INVOICE_NOT_CLOSED","RECONCILED")))))</x:f>
      </x:c>
      <x:c r="AE175" s="175" t="str">
        <x:f>IF($A175="","",IF($AD175="RECONCILED",SUMIFS('Invoice_Allocations'!$N$6:$N$185,'Invoice_Allocations'!$C$6:$C$185,$A175),""))</x:f>
      </x:c>
      <x:c r="AF175" s="186" t="str">
        <x:f>IF($A175="","",IF(OR($AD175&lt;&gt;"RECONCILED",$N175=""),"",IF($N175=0,IF($AA175=0,0,1),ABS($AA175-$N175)/ABS($N175))))</x:f>
      </x:c>
      <x:c r="AG175" s="175" t="str">
        <x:f>IF($A175="","",IF(AND(OR($P175="error",$S175&lt;&gt;""),$E175&lt;&gt;"planned_auxiliary",$E175&lt;&gt;"validation"),1,0))</x:f>
      </x:c>
      <x:c r="AH175" s="175" t="str">
        <x:f>IF($A175="","",IF(AND($AG175=1,$AE175&lt;&gt;""),$AE175,""))</x:f>
      </x:c>
      <x:c r="AI175" s="175" t="str">
        <x:f>IF($A175="","",IF(AND($C175&lt;&gt;"",$AJ175=1,$C175&gt;=VLOOKUP($G175,'Provider_Rates'!$A$6:$O$20,11,FALSE),OR(VLOOKUP($G175,'Provider_Rates'!$A$6:$O$20,12,FALSE)="",$C175&lt;=VLOOKUP($G175,'Provider_Rates'!$A$6:$O$20,12,FALSE))),1,0))</x:f>
      </x:c>
      <x:c r="AJ175" s="175" t="str">
        <x:f>IF($A175="","",IF(COUNTIF('Provider_Rates'!$A$6:$A$20,$G175)=1,1,0))</x:f>
      </x:c>
      <x:c r="AK175" s="175" t="str">
        <x:f>IF($A175="","",IF(COUNTIF('Jobs'!$A$6:$A$65,$B175)=1,1,0))</x:f>
      </x:c>
      <x:c r="AL175" s="175" t="str">
        <x:f>IF($A175="","",MAX(COUNTIF($A$6:$A$185,$A175),COUNTIF($R$6:$R$185,$R175),COUNTIF($W$6:$W$185,$W175)))</x:f>
      </x:c>
      <x:c r="AM175" s="177" t="str">
        <x:f>IF($A175="","",IF(AND($C175&lt;&gt;"",$D175&gt;=1,$E175&lt;&gt;"",$R175&lt;&gt;"",$W175&lt;&gt;"",$I175&gt;=0,$J175&gt;=0,$K175&gt;=0,$L175&gt;=0,$M175&gt;=0,$N175&lt;&gt;"",$O175&gt;0,OR($S175="",AND($T175&lt;&gt;"",COUNTIF($R$6:$R$185,$T175)=1)),OR($M175=0,AND($H175&lt;&gt;"",$H175&lt;&gt;"none"))),1,0))</x:f>
      </x:c>
    </x:row>
    <x:row r="176">
      <x:c r="A176" s="118"/>
      <x:c r="B176" s="118"/>
      <x:c r="C176" s="132"/>
      <x:c r="D176" s="173"/>
      <x:c r="E176" s="118"/>
      <x:c r="F176" s="118"/>
      <x:c r="G176" s="118"/>
      <x:c r="H176" s="118"/>
      <x:c r="I176" s="173"/>
      <x:c r="J176" s="173"/>
      <x:c r="K176" s="173"/>
      <x:c r="L176" s="173"/>
      <x:c r="M176" s="173"/>
      <x:c r="N176" s="183"/>
      <x:c r="O176" s="174"/>
      <x:c r="P176" s="118"/>
      <x:c r="Q176" s="118"/>
      <x:c r="R176" s="118"/>
      <x:c r="S176" s="118"/>
      <x:c r="T176" s="118"/>
      <x:c r="U176" s="118"/>
      <x:c r="V176" s="118"/>
      <x:c r="W176" s="118"/>
      <x:c r="X176" s="184" t="str">
        <x:f>IF($A176="","",IF($AJ176&lt;&gt;1,"",($I176/1000000)*VLOOKUP($G176,'Provider_Rates'!$A$6:$O$20,5,FALSE)+($J176/1000000)*VLOOKUP($G176,'Provider_Rates'!$A$6:$O$20,6,FALSE)+($K176/1000000)*VLOOKUP($G176,'Provider_Rates'!$A$6:$O$20,7,FALSE)+($L176/1000000)*VLOOKUP($G176,'Provider_Rates'!$A$6:$O$20,8,FALSE)))</x:f>
      </x:c>
      <x:c r="Y176" s="184" t="str">
        <x:f>IF($A176="","",IF($M176=0,0,IF(AND($AJ176=1,$H176&lt;&gt;"",$H176&lt;&gt;"none",$H176=VLOOKUP($G176,'Provider_Rates'!$A$6:$O$20,9,FALSE)),$M176*VLOOKUP($G176,'Provider_Rates'!$A$6:$O$20,10,FALSE),0)))</x:f>
      </x:c>
      <x:c r="Z176" s="184" t="str">
        <x:f>IF($A176="","",IF(OR($X176="",$Y176=""),"",$X176+$Y176))</x:f>
      </x:c>
      <x:c r="AA176" s="184" t="str">
        <x:f>IF($A176="","",SUMIFS('Invoice_Allocations'!$D$6:$D$185,'Invoice_Allocations'!$C$6:$C$185,$A176))</x:f>
      </x:c>
      <x:c r="AB176" s="175" t="str">
        <x:f>IF($A176="","",COUNTIF('Invoice_Allocations'!$C$6:$C$185,$A176))</x:f>
      </x:c>
      <x:c r="AC176" s="175" t="str">
        <x:f>IF($A176="","",SUMIFS('Invoice_Allocations'!$J$6:$J$185,'Invoice_Allocations'!$C$6:$C$185,$A176))</x:f>
      </x:c>
      <x:c r="AD176" s="185" t="str">
        <x:f>IF($A176="","",IF($N176="","MISSING_COST_API",IF($AB176=0,"MISSING_INVOICE_ALLOCATION",IF($AB176&gt;1,"DUPLICATE_ALLOCATION",IF($AC176&lt;&gt;1,"INVOICE_NOT_CLOSED","RECONCILED")))))</x:f>
      </x:c>
      <x:c r="AE176" s="175" t="str">
        <x:f>IF($A176="","",IF($AD176="RECONCILED",SUMIFS('Invoice_Allocations'!$N$6:$N$185,'Invoice_Allocations'!$C$6:$C$185,$A176),""))</x:f>
      </x:c>
      <x:c r="AF176" s="186" t="str">
        <x:f>IF($A176="","",IF(OR($AD176&lt;&gt;"RECONCILED",$N176=""),"",IF($N176=0,IF($AA176=0,0,1),ABS($AA176-$N176)/ABS($N176))))</x:f>
      </x:c>
      <x:c r="AG176" s="175" t="str">
        <x:f>IF($A176="","",IF(AND(OR($P176="error",$S176&lt;&gt;""),$E176&lt;&gt;"planned_auxiliary",$E176&lt;&gt;"validation"),1,0))</x:f>
      </x:c>
      <x:c r="AH176" s="175" t="str">
        <x:f>IF($A176="","",IF(AND($AG176=1,$AE176&lt;&gt;""),$AE176,""))</x:f>
      </x:c>
      <x:c r="AI176" s="175" t="str">
        <x:f>IF($A176="","",IF(AND($C176&lt;&gt;"",$AJ176=1,$C176&gt;=VLOOKUP($G176,'Provider_Rates'!$A$6:$O$20,11,FALSE),OR(VLOOKUP($G176,'Provider_Rates'!$A$6:$O$20,12,FALSE)="",$C176&lt;=VLOOKUP($G176,'Provider_Rates'!$A$6:$O$20,12,FALSE))),1,0))</x:f>
      </x:c>
      <x:c r="AJ176" s="175" t="str">
        <x:f>IF($A176="","",IF(COUNTIF('Provider_Rates'!$A$6:$A$20,$G176)=1,1,0))</x:f>
      </x:c>
      <x:c r="AK176" s="175" t="str">
        <x:f>IF($A176="","",IF(COUNTIF('Jobs'!$A$6:$A$65,$B176)=1,1,0))</x:f>
      </x:c>
      <x:c r="AL176" s="175" t="str">
        <x:f>IF($A176="","",MAX(COUNTIF($A$6:$A$185,$A176),COUNTIF($R$6:$R$185,$R176),COUNTIF($W$6:$W$185,$W176)))</x:f>
      </x:c>
      <x:c r="AM176" s="177" t="str">
        <x:f>IF($A176="","",IF(AND($C176&lt;&gt;"",$D176&gt;=1,$E176&lt;&gt;"",$R176&lt;&gt;"",$W176&lt;&gt;"",$I176&gt;=0,$J176&gt;=0,$K176&gt;=0,$L176&gt;=0,$M176&gt;=0,$N176&lt;&gt;"",$O176&gt;0,OR($S176="",AND($T176&lt;&gt;"",COUNTIF($R$6:$R$185,$T176)=1)),OR($M176=0,AND($H176&lt;&gt;"",$H176&lt;&gt;"none"))),1,0))</x:f>
      </x:c>
    </x:row>
    <x:row r="177">
      <x:c r="A177" s="118"/>
      <x:c r="B177" s="118"/>
      <x:c r="C177" s="132"/>
      <x:c r="D177" s="173"/>
      <x:c r="E177" s="118"/>
      <x:c r="F177" s="118"/>
      <x:c r="G177" s="118"/>
      <x:c r="H177" s="118"/>
      <x:c r="I177" s="173"/>
      <x:c r="J177" s="173"/>
      <x:c r="K177" s="173"/>
      <x:c r="L177" s="173"/>
      <x:c r="M177" s="173"/>
      <x:c r="N177" s="183"/>
      <x:c r="O177" s="174"/>
      <x:c r="P177" s="118"/>
      <x:c r="Q177" s="118"/>
      <x:c r="R177" s="118"/>
      <x:c r="S177" s="118"/>
      <x:c r="T177" s="118"/>
      <x:c r="U177" s="118"/>
      <x:c r="V177" s="118"/>
      <x:c r="W177" s="118"/>
      <x:c r="X177" s="184" t="str">
        <x:f>IF($A177="","",IF($AJ177&lt;&gt;1,"",($I177/1000000)*VLOOKUP($G177,'Provider_Rates'!$A$6:$O$20,5,FALSE)+($J177/1000000)*VLOOKUP($G177,'Provider_Rates'!$A$6:$O$20,6,FALSE)+($K177/1000000)*VLOOKUP($G177,'Provider_Rates'!$A$6:$O$20,7,FALSE)+($L177/1000000)*VLOOKUP($G177,'Provider_Rates'!$A$6:$O$20,8,FALSE)))</x:f>
      </x:c>
      <x:c r="Y177" s="184" t="str">
        <x:f>IF($A177="","",IF($M177=0,0,IF(AND($AJ177=1,$H177&lt;&gt;"",$H177&lt;&gt;"none",$H177=VLOOKUP($G177,'Provider_Rates'!$A$6:$O$20,9,FALSE)),$M177*VLOOKUP($G177,'Provider_Rates'!$A$6:$O$20,10,FALSE),0)))</x:f>
      </x:c>
      <x:c r="Z177" s="184" t="str">
        <x:f>IF($A177="","",IF(OR($X177="",$Y177=""),"",$X177+$Y177))</x:f>
      </x:c>
      <x:c r="AA177" s="184" t="str">
        <x:f>IF($A177="","",SUMIFS('Invoice_Allocations'!$D$6:$D$185,'Invoice_Allocations'!$C$6:$C$185,$A177))</x:f>
      </x:c>
      <x:c r="AB177" s="175" t="str">
        <x:f>IF($A177="","",COUNTIF('Invoice_Allocations'!$C$6:$C$185,$A177))</x:f>
      </x:c>
      <x:c r="AC177" s="175" t="str">
        <x:f>IF($A177="","",SUMIFS('Invoice_Allocations'!$J$6:$J$185,'Invoice_Allocations'!$C$6:$C$185,$A177))</x:f>
      </x:c>
      <x:c r="AD177" s="185" t="str">
        <x:f>IF($A177="","",IF($N177="","MISSING_COST_API",IF($AB177=0,"MISSING_INVOICE_ALLOCATION",IF($AB177&gt;1,"DUPLICATE_ALLOCATION",IF($AC177&lt;&gt;1,"INVOICE_NOT_CLOSED","RECONCILED")))))</x:f>
      </x:c>
      <x:c r="AE177" s="175" t="str">
        <x:f>IF($A177="","",IF($AD177="RECONCILED",SUMIFS('Invoice_Allocations'!$N$6:$N$185,'Invoice_Allocations'!$C$6:$C$185,$A177),""))</x:f>
      </x:c>
      <x:c r="AF177" s="186" t="str">
        <x:f>IF($A177="","",IF(OR($AD177&lt;&gt;"RECONCILED",$N177=""),"",IF($N177=0,IF($AA177=0,0,1),ABS($AA177-$N177)/ABS($N177))))</x:f>
      </x:c>
      <x:c r="AG177" s="175" t="str">
        <x:f>IF($A177="","",IF(AND(OR($P177="error",$S177&lt;&gt;""),$E177&lt;&gt;"planned_auxiliary",$E177&lt;&gt;"validation"),1,0))</x:f>
      </x:c>
      <x:c r="AH177" s="175" t="str">
        <x:f>IF($A177="","",IF(AND($AG177=1,$AE177&lt;&gt;""),$AE177,""))</x:f>
      </x:c>
      <x:c r="AI177" s="175" t="str">
        <x:f>IF($A177="","",IF(AND($C177&lt;&gt;"",$AJ177=1,$C177&gt;=VLOOKUP($G177,'Provider_Rates'!$A$6:$O$20,11,FALSE),OR(VLOOKUP($G177,'Provider_Rates'!$A$6:$O$20,12,FALSE)="",$C177&lt;=VLOOKUP($G177,'Provider_Rates'!$A$6:$O$20,12,FALSE))),1,0))</x:f>
      </x:c>
      <x:c r="AJ177" s="175" t="str">
        <x:f>IF($A177="","",IF(COUNTIF('Provider_Rates'!$A$6:$A$20,$G177)=1,1,0))</x:f>
      </x:c>
      <x:c r="AK177" s="175" t="str">
        <x:f>IF($A177="","",IF(COUNTIF('Jobs'!$A$6:$A$65,$B177)=1,1,0))</x:f>
      </x:c>
      <x:c r="AL177" s="175" t="str">
        <x:f>IF($A177="","",MAX(COUNTIF($A$6:$A$185,$A177),COUNTIF($R$6:$R$185,$R177),COUNTIF($W$6:$W$185,$W177)))</x:f>
      </x:c>
      <x:c r="AM177" s="177" t="str">
        <x:f>IF($A177="","",IF(AND($C177&lt;&gt;"",$D177&gt;=1,$E177&lt;&gt;"",$R177&lt;&gt;"",$W177&lt;&gt;"",$I177&gt;=0,$J177&gt;=0,$K177&gt;=0,$L177&gt;=0,$M177&gt;=0,$N177&lt;&gt;"",$O177&gt;0,OR($S177="",AND($T177&lt;&gt;"",COUNTIF($R$6:$R$185,$T177)=1)),OR($M177=0,AND($H177&lt;&gt;"",$H177&lt;&gt;"none"))),1,0))</x:f>
      </x:c>
    </x:row>
    <x:row r="178">
      <x:c r="A178" s="118"/>
      <x:c r="B178" s="118"/>
      <x:c r="C178" s="132"/>
      <x:c r="D178" s="173"/>
      <x:c r="E178" s="118"/>
      <x:c r="F178" s="118"/>
      <x:c r="G178" s="118"/>
      <x:c r="H178" s="118"/>
      <x:c r="I178" s="173"/>
      <x:c r="J178" s="173"/>
      <x:c r="K178" s="173"/>
      <x:c r="L178" s="173"/>
      <x:c r="M178" s="173"/>
      <x:c r="N178" s="183"/>
      <x:c r="O178" s="174"/>
      <x:c r="P178" s="118"/>
      <x:c r="Q178" s="118"/>
      <x:c r="R178" s="118"/>
      <x:c r="S178" s="118"/>
      <x:c r="T178" s="118"/>
      <x:c r="U178" s="118"/>
      <x:c r="V178" s="118"/>
      <x:c r="W178" s="118"/>
      <x:c r="X178" s="184" t="str">
        <x:f>IF($A178="","",IF($AJ178&lt;&gt;1,"",($I178/1000000)*VLOOKUP($G178,'Provider_Rates'!$A$6:$O$20,5,FALSE)+($J178/1000000)*VLOOKUP($G178,'Provider_Rates'!$A$6:$O$20,6,FALSE)+($K178/1000000)*VLOOKUP($G178,'Provider_Rates'!$A$6:$O$20,7,FALSE)+($L178/1000000)*VLOOKUP($G178,'Provider_Rates'!$A$6:$O$20,8,FALSE)))</x:f>
      </x:c>
      <x:c r="Y178" s="184" t="str">
        <x:f>IF($A178="","",IF($M178=0,0,IF(AND($AJ178=1,$H178&lt;&gt;"",$H178&lt;&gt;"none",$H178=VLOOKUP($G178,'Provider_Rates'!$A$6:$O$20,9,FALSE)),$M178*VLOOKUP($G178,'Provider_Rates'!$A$6:$O$20,10,FALSE),0)))</x:f>
      </x:c>
      <x:c r="Z178" s="184" t="str">
        <x:f>IF($A178="","",IF(OR($X178="",$Y178=""),"",$X178+$Y178))</x:f>
      </x:c>
      <x:c r="AA178" s="184" t="str">
        <x:f>IF($A178="","",SUMIFS('Invoice_Allocations'!$D$6:$D$185,'Invoice_Allocations'!$C$6:$C$185,$A178))</x:f>
      </x:c>
      <x:c r="AB178" s="175" t="str">
        <x:f>IF($A178="","",COUNTIF('Invoice_Allocations'!$C$6:$C$185,$A178))</x:f>
      </x:c>
      <x:c r="AC178" s="175" t="str">
        <x:f>IF($A178="","",SUMIFS('Invoice_Allocations'!$J$6:$J$185,'Invoice_Allocations'!$C$6:$C$185,$A178))</x:f>
      </x:c>
      <x:c r="AD178" s="185" t="str">
        <x:f>IF($A178="","",IF($N178="","MISSING_COST_API",IF($AB178=0,"MISSING_INVOICE_ALLOCATION",IF($AB178&gt;1,"DUPLICATE_ALLOCATION",IF($AC178&lt;&gt;1,"INVOICE_NOT_CLOSED","RECONCILED")))))</x:f>
      </x:c>
      <x:c r="AE178" s="175" t="str">
        <x:f>IF($A178="","",IF($AD178="RECONCILED",SUMIFS('Invoice_Allocations'!$N$6:$N$185,'Invoice_Allocations'!$C$6:$C$185,$A178),""))</x:f>
      </x:c>
      <x:c r="AF178" s="186" t="str">
        <x:f>IF($A178="","",IF(OR($AD178&lt;&gt;"RECONCILED",$N178=""),"",IF($N178=0,IF($AA178=0,0,1),ABS($AA178-$N178)/ABS($N178))))</x:f>
      </x:c>
      <x:c r="AG178" s="175" t="str">
        <x:f>IF($A178="","",IF(AND(OR($P178="error",$S178&lt;&gt;""),$E178&lt;&gt;"planned_auxiliary",$E178&lt;&gt;"validation"),1,0))</x:f>
      </x:c>
      <x:c r="AH178" s="175" t="str">
        <x:f>IF($A178="","",IF(AND($AG178=1,$AE178&lt;&gt;""),$AE178,""))</x:f>
      </x:c>
      <x:c r="AI178" s="175" t="str">
        <x:f>IF($A178="","",IF(AND($C178&lt;&gt;"",$AJ178=1,$C178&gt;=VLOOKUP($G178,'Provider_Rates'!$A$6:$O$20,11,FALSE),OR(VLOOKUP($G178,'Provider_Rates'!$A$6:$O$20,12,FALSE)="",$C178&lt;=VLOOKUP($G178,'Provider_Rates'!$A$6:$O$20,12,FALSE))),1,0))</x:f>
      </x:c>
      <x:c r="AJ178" s="175" t="str">
        <x:f>IF($A178="","",IF(COUNTIF('Provider_Rates'!$A$6:$A$20,$G178)=1,1,0))</x:f>
      </x:c>
      <x:c r="AK178" s="175" t="str">
        <x:f>IF($A178="","",IF(COUNTIF('Jobs'!$A$6:$A$65,$B178)=1,1,0))</x:f>
      </x:c>
      <x:c r="AL178" s="175" t="str">
        <x:f>IF($A178="","",MAX(COUNTIF($A$6:$A$185,$A178),COUNTIF($R$6:$R$185,$R178),COUNTIF($W$6:$W$185,$W178)))</x:f>
      </x:c>
      <x:c r="AM178" s="177" t="str">
        <x:f>IF($A178="","",IF(AND($C178&lt;&gt;"",$D178&gt;=1,$E178&lt;&gt;"",$R178&lt;&gt;"",$W178&lt;&gt;"",$I178&gt;=0,$J178&gt;=0,$K178&gt;=0,$L178&gt;=0,$M178&gt;=0,$N178&lt;&gt;"",$O178&gt;0,OR($S178="",AND($T178&lt;&gt;"",COUNTIF($R$6:$R$185,$T178)=1)),OR($M178=0,AND($H178&lt;&gt;"",$H178&lt;&gt;"none"))),1,0))</x:f>
      </x:c>
    </x:row>
    <x:row r="179">
      <x:c r="A179" s="118"/>
      <x:c r="B179" s="118"/>
      <x:c r="C179" s="132"/>
      <x:c r="D179" s="173"/>
      <x:c r="E179" s="118"/>
      <x:c r="F179" s="118"/>
      <x:c r="G179" s="118"/>
      <x:c r="H179" s="118"/>
      <x:c r="I179" s="173"/>
      <x:c r="J179" s="173"/>
      <x:c r="K179" s="173"/>
      <x:c r="L179" s="173"/>
      <x:c r="M179" s="173"/>
      <x:c r="N179" s="183"/>
      <x:c r="O179" s="174"/>
      <x:c r="P179" s="118"/>
      <x:c r="Q179" s="118"/>
      <x:c r="R179" s="118"/>
      <x:c r="S179" s="118"/>
      <x:c r="T179" s="118"/>
      <x:c r="U179" s="118"/>
      <x:c r="V179" s="118"/>
      <x:c r="W179" s="118"/>
      <x:c r="X179" s="184" t="str">
        <x:f>IF($A179="","",IF($AJ179&lt;&gt;1,"",($I179/1000000)*VLOOKUP($G179,'Provider_Rates'!$A$6:$O$20,5,FALSE)+($J179/1000000)*VLOOKUP($G179,'Provider_Rates'!$A$6:$O$20,6,FALSE)+($K179/1000000)*VLOOKUP($G179,'Provider_Rates'!$A$6:$O$20,7,FALSE)+($L179/1000000)*VLOOKUP($G179,'Provider_Rates'!$A$6:$O$20,8,FALSE)))</x:f>
      </x:c>
      <x:c r="Y179" s="184" t="str">
        <x:f>IF($A179="","",IF($M179=0,0,IF(AND($AJ179=1,$H179&lt;&gt;"",$H179&lt;&gt;"none",$H179=VLOOKUP($G179,'Provider_Rates'!$A$6:$O$20,9,FALSE)),$M179*VLOOKUP($G179,'Provider_Rates'!$A$6:$O$20,10,FALSE),0)))</x:f>
      </x:c>
      <x:c r="Z179" s="184" t="str">
        <x:f>IF($A179="","",IF(OR($X179="",$Y179=""),"",$X179+$Y179))</x:f>
      </x:c>
      <x:c r="AA179" s="184" t="str">
        <x:f>IF($A179="","",SUMIFS('Invoice_Allocations'!$D$6:$D$185,'Invoice_Allocations'!$C$6:$C$185,$A179))</x:f>
      </x:c>
      <x:c r="AB179" s="175" t="str">
        <x:f>IF($A179="","",COUNTIF('Invoice_Allocations'!$C$6:$C$185,$A179))</x:f>
      </x:c>
      <x:c r="AC179" s="175" t="str">
        <x:f>IF($A179="","",SUMIFS('Invoice_Allocations'!$J$6:$J$185,'Invoice_Allocations'!$C$6:$C$185,$A179))</x:f>
      </x:c>
      <x:c r="AD179" s="185" t="str">
        <x:f>IF($A179="","",IF($N179="","MISSING_COST_API",IF($AB179=0,"MISSING_INVOICE_ALLOCATION",IF($AB179&gt;1,"DUPLICATE_ALLOCATION",IF($AC179&lt;&gt;1,"INVOICE_NOT_CLOSED","RECONCILED")))))</x:f>
      </x:c>
      <x:c r="AE179" s="175" t="str">
        <x:f>IF($A179="","",IF($AD179="RECONCILED",SUMIFS('Invoice_Allocations'!$N$6:$N$185,'Invoice_Allocations'!$C$6:$C$185,$A179),""))</x:f>
      </x:c>
      <x:c r="AF179" s="186" t="str">
        <x:f>IF($A179="","",IF(OR($AD179&lt;&gt;"RECONCILED",$N179=""),"",IF($N179=0,IF($AA179=0,0,1),ABS($AA179-$N179)/ABS($N179))))</x:f>
      </x:c>
      <x:c r="AG179" s="175" t="str">
        <x:f>IF($A179="","",IF(AND(OR($P179="error",$S179&lt;&gt;""),$E179&lt;&gt;"planned_auxiliary",$E179&lt;&gt;"validation"),1,0))</x:f>
      </x:c>
      <x:c r="AH179" s="175" t="str">
        <x:f>IF($A179="","",IF(AND($AG179=1,$AE179&lt;&gt;""),$AE179,""))</x:f>
      </x:c>
      <x:c r="AI179" s="175" t="str">
        <x:f>IF($A179="","",IF(AND($C179&lt;&gt;"",$AJ179=1,$C179&gt;=VLOOKUP($G179,'Provider_Rates'!$A$6:$O$20,11,FALSE),OR(VLOOKUP($G179,'Provider_Rates'!$A$6:$O$20,12,FALSE)="",$C179&lt;=VLOOKUP($G179,'Provider_Rates'!$A$6:$O$20,12,FALSE))),1,0))</x:f>
      </x:c>
      <x:c r="AJ179" s="175" t="str">
        <x:f>IF($A179="","",IF(COUNTIF('Provider_Rates'!$A$6:$A$20,$G179)=1,1,0))</x:f>
      </x:c>
      <x:c r="AK179" s="175" t="str">
        <x:f>IF($A179="","",IF(COUNTIF('Jobs'!$A$6:$A$65,$B179)=1,1,0))</x:f>
      </x:c>
      <x:c r="AL179" s="175" t="str">
        <x:f>IF($A179="","",MAX(COUNTIF($A$6:$A$185,$A179),COUNTIF($R$6:$R$185,$R179),COUNTIF($W$6:$W$185,$W179)))</x:f>
      </x:c>
      <x:c r="AM179" s="177" t="str">
        <x:f>IF($A179="","",IF(AND($C179&lt;&gt;"",$D179&gt;=1,$E179&lt;&gt;"",$R179&lt;&gt;"",$W179&lt;&gt;"",$I179&gt;=0,$J179&gt;=0,$K179&gt;=0,$L179&gt;=0,$M179&gt;=0,$N179&lt;&gt;"",$O179&gt;0,OR($S179="",AND($T179&lt;&gt;"",COUNTIF($R$6:$R$185,$T179)=1)),OR($M179=0,AND($H179&lt;&gt;"",$H179&lt;&gt;"none"))),1,0))</x:f>
      </x:c>
    </x:row>
    <x:row r="180">
      <x:c r="A180" s="118"/>
      <x:c r="B180" s="118"/>
      <x:c r="C180" s="132"/>
      <x:c r="D180" s="173"/>
      <x:c r="E180" s="118"/>
      <x:c r="F180" s="118"/>
      <x:c r="G180" s="118"/>
      <x:c r="H180" s="118"/>
      <x:c r="I180" s="173"/>
      <x:c r="J180" s="173"/>
      <x:c r="K180" s="173"/>
      <x:c r="L180" s="173"/>
      <x:c r="M180" s="173"/>
      <x:c r="N180" s="183"/>
      <x:c r="O180" s="174"/>
      <x:c r="P180" s="118"/>
      <x:c r="Q180" s="118"/>
      <x:c r="R180" s="118"/>
      <x:c r="S180" s="118"/>
      <x:c r="T180" s="118"/>
      <x:c r="U180" s="118"/>
      <x:c r="V180" s="118"/>
      <x:c r="W180" s="118"/>
      <x:c r="X180" s="184" t="str">
        <x:f>IF($A180="","",IF($AJ180&lt;&gt;1,"",($I180/1000000)*VLOOKUP($G180,'Provider_Rates'!$A$6:$O$20,5,FALSE)+($J180/1000000)*VLOOKUP($G180,'Provider_Rates'!$A$6:$O$20,6,FALSE)+($K180/1000000)*VLOOKUP($G180,'Provider_Rates'!$A$6:$O$20,7,FALSE)+($L180/1000000)*VLOOKUP($G180,'Provider_Rates'!$A$6:$O$20,8,FALSE)))</x:f>
      </x:c>
      <x:c r="Y180" s="184" t="str">
        <x:f>IF($A180="","",IF($M180=0,0,IF(AND($AJ180=1,$H180&lt;&gt;"",$H180&lt;&gt;"none",$H180=VLOOKUP($G180,'Provider_Rates'!$A$6:$O$20,9,FALSE)),$M180*VLOOKUP($G180,'Provider_Rates'!$A$6:$O$20,10,FALSE),0)))</x:f>
      </x:c>
      <x:c r="Z180" s="184" t="str">
        <x:f>IF($A180="","",IF(OR($X180="",$Y180=""),"",$X180+$Y180))</x:f>
      </x:c>
      <x:c r="AA180" s="184" t="str">
        <x:f>IF($A180="","",SUMIFS('Invoice_Allocations'!$D$6:$D$185,'Invoice_Allocations'!$C$6:$C$185,$A180))</x:f>
      </x:c>
      <x:c r="AB180" s="175" t="str">
        <x:f>IF($A180="","",COUNTIF('Invoice_Allocations'!$C$6:$C$185,$A180))</x:f>
      </x:c>
      <x:c r="AC180" s="175" t="str">
        <x:f>IF($A180="","",SUMIFS('Invoice_Allocations'!$J$6:$J$185,'Invoice_Allocations'!$C$6:$C$185,$A180))</x:f>
      </x:c>
      <x:c r="AD180" s="185" t="str">
        <x:f>IF($A180="","",IF($N180="","MISSING_COST_API",IF($AB180=0,"MISSING_INVOICE_ALLOCATION",IF($AB180&gt;1,"DUPLICATE_ALLOCATION",IF($AC180&lt;&gt;1,"INVOICE_NOT_CLOSED","RECONCILED")))))</x:f>
      </x:c>
      <x:c r="AE180" s="175" t="str">
        <x:f>IF($A180="","",IF($AD180="RECONCILED",SUMIFS('Invoice_Allocations'!$N$6:$N$185,'Invoice_Allocations'!$C$6:$C$185,$A180),""))</x:f>
      </x:c>
      <x:c r="AF180" s="186" t="str">
        <x:f>IF($A180="","",IF(OR($AD180&lt;&gt;"RECONCILED",$N180=""),"",IF($N180=0,IF($AA180=0,0,1),ABS($AA180-$N180)/ABS($N180))))</x:f>
      </x:c>
      <x:c r="AG180" s="175" t="str">
        <x:f>IF($A180="","",IF(AND(OR($P180="error",$S180&lt;&gt;""),$E180&lt;&gt;"planned_auxiliary",$E180&lt;&gt;"validation"),1,0))</x:f>
      </x:c>
      <x:c r="AH180" s="175" t="str">
        <x:f>IF($A180="","",IF(AND($AG180=1,$AE180&lt;&gt;""),$AE180,""))</x:f>
      </x:c>
      <x:c r="AI180" s="175" t="str">
        <x:f>IF($A180="","",IF(AND($C180&lt;&gt;"",$AJ180=1,$C180&gt;=VLOOKUP($G180,'Provider_Rates'!$A$6:$O$20,11,FALSE),OR(VLOOKUP($G180,'Provider_Rates'!$A$6:$O$20,12,FALSE)="",$C180&lt;=VLOOKUP($G180,'Provider_Rates'!$A$6:$O$20,12,FALSE))),1,0))</x:f>
      </x:c>
      <x:c r="AJ180" s="175" t="str">
        <x:f>IF($A180="","",IF(COUNTIF('Provider_Rates'!$A$6:$A$20,$G180)=1,1,0))</x:f>
      </x:c>
      <x:c r="AK180" s="175" t="str">
        <x:f>IF($A180="","",IF(COUNTIF('Jobs'!$A$6:$A$65,$B180)=1,1,0))</x:f>
      </x:c>
      <x:c r="AL180" s="175" t="str">
        <x:f>IF($A180="","",MAX(COUNTIF($A$6:$A$185,$A180),COUNTIF($R$6:$R$185,$R180),COUNTIF($W$6:$W$185,$W180)))</x:f>
      </x:c>
      <x:c r="AM180" s="177" t="str">
        <x:f>IF($A180="","",IF(AND($C180&lt;&gt;"",$D180&gt;=1,$E180&lt;&gt;"",$R180&lt;&gt;"",$W180&lt;&gt;"",$I180&gt;=0,$J180&gt;=0,$K180&gt;=0,$L180&gt;=0,$M180&gt;=0,$N180&lt;&gt;"",$O180&gt;0,OR($S180="",AND($T180&lt;&gt;"",COUNTIF($R$6:$R$185,$T180)=1)),OR($M180=0,AND($H180&lt;&gt;"",$H180&lt;&gt;"none"))),1,0))</x:f>
      </x:c>
    </x:row>
    <x:row r="181">
      <x:c r="A181" s="118"/>
      <x:c r="B181" s="118"/>
      <x:c r="C181" s="132"/>
      <x:c r="D181" s="173"/>
      <x:c r="E181" s="118"/>
      <x:c r="F181" s="118"/>
      <x:c r="G181" s="118"/>
      <x:c r="H181" s="118"/>
      <x:c r="I181" s="173"/>
      <x:c r="J181" s="173"/>
      <x:c r="K181" s="173"/>
      <x:c r="L181" s="173"/>
      <x:c r="M181" s="173"/>
      <x:c r="N181" s="183"/>
      <x:c r="O181" s="174"/>
      <x:c r="P181" s="118"/>
      <x:c r="Q181" s="118"/>
      <x:c r="R181" s="118"/>
      <x:c r="S181" s="118"/>
      <x:c r="T181" s="118"/>
      <x:c r="U181" s="118"/>
      <x:c r="V181" s="118"/>
      <x:c r="W181" s="118"/>
      <x:c r="X181" s="184" t="str">
        <x:f>IF($A181="","",IF($AJ181&lt;&gt;1,"",($I181/1000000)*VLOOKUP($G181,'Provider_Rates'!$A$6:$O$20,5,FALSE)+($J181/1000000)*VLOOKUP($G181,'Provider_Rates'!$A$6:$O$20,6,FALSE)+($K181/1000000)*VLOOKUP($G181,'Provider_Rates'!$A$6:$O$20,7,FALSE)+($L181/1000000)*VLOOKUP($G181,'Provider_Rates'!$A$6:$O$20,8,FALSE)))</x:f>
      </x:c>
      <x:c r="Y181" s="184" t="str">
        <x:f>IF($A181="","",IF($M181=0,0,IF(AND($AJ181=1,$H181&lt;&gt;"",$H181&lt;&gt;"none",$H181=VLOOKUP($G181,'Provider_Rates'!$A$6:$O$20,9,FALSE)),$M181*VLOOKUP($G181,'Provider_Rates'!$A$6:$O$20,10,FALSE),0)))</x:f>
      </x:c>
      <x:c r="Z181" s="184" t="str">
        <x:f>IF($A181="","",IF(OR($X181="",$Y181=""),"",$X181+$Y181))</x:f>
      </x:c>
      <x:c r="AA181" s="184" t="str">
        <x:f>IF($A181="","",SUMIFS('Invoice_Allocations'!$D$6:$D$185,'Invoice_Allocations'!$C$6:$C$185,$A181))</x:f>
      </x:c>
      <x:c r="AB181" s="175" t="str">
        <x:f>IF($A181="","",COUNTIF('Invoice_Allocations'!$C$6:$C$185,$A181))</x:f>
      </x:c>
      <x:c r="AC181" s="175" t="str">
        <x:f>IF($A181="","",SUMIFS('Invoice_Allocations'!$J$6:$J$185,'Invoice_Allocations'!$C$6:$C$185,$A181))</x:f>
      </x:c>
      <x:c r="AD181" s="185" t="str">
        <x:f>IF($A181="","",IF($N181="","MISSING_COST_API",IF($AB181=0,"MISSING_INVOICE_ALLOCATION",IF($AB181&gt;1,"DUPLICATE_ALLOCATION",IF($AC181&lt;&gt;1,"INVOICE_NOT_CLOSED","RECONCILED")))))</x:f>
      </x:c>
      <x:c r="AE181" s="175" t="str">
        <x:f>IF($A181="","",IF($AD181="RECONCILED",SUMIFS('Invoice_Allocations'!$N$6:$N$185,'Invoice_Allocations'!$C$6:$C$185,$A181),""))</x:f>
      </x:c>
      <x:c r="AF181" s="186" t="str">
        <x:f>IF($A181="","",IF(OR($AD181&lt;&gt;"RECONCILED",$N181=""),"",IF($N181=0,IF($AA181=0,0,1),ABS($AA181-$N181)/ABS($N181))))</x:f>
      </x:c>
      <x:c r="AG181" s="175" t="str">
        <x:f>IF($A181="","",IF(AND(OR($P181="error",$S181&lt;&gt;""),$E181&lt;&gt;"planned_auxiliary",$E181&lt;&gt;"validation"),1,0))</x:f>
      </x:c>
      <x:c r="AH181" s="175" t="str">
        <x:f>IF($A181="","",IF(AND($AG181=1,$AE181&lt;&gt;""),$AE181,""))</x:f>
      </x:c>
      <x:c r="AI181" s="175" t="str">
        <x:f>IF($A181="","",IF(AND($C181&lt;&gt;"",$AJ181=1,$C181&gt;=VLOOKUP($G181,'Provider_Rates'!$A$6:$O$20,11,FALSE),OR(VLOOKUP($G181,'Provider_Rates'!$A$6:$O$20,12,FALSE)="",$C181&lt;=VLOOKUP($G181,'Provider_Rates'!$A$6:$O$20,12,FALSE))),1,0))</x:f>
      </x:c>
      <x:c r="AJ181" s="175" t="str">
        <x:f>IF($A181="","",IF(COUNTIF('Provider_Rates'!$A$6:$A$20,$G181)=1,1,0))</x:f>
      </x:c>
      <x:c r="AK181" s="175" t="str">
        <x:f>IF($A181="","",IF(COUNTIF('Jobs'!$A$6:$A$65,$B181)=1,1,0))</x:f>
      </x:c>
      <x:c r="AL181" s="175" t="str">
        <x:f>IF($A181="","",MAX(COUNTIF($A$6:$A$185,$A181),COUNTIF($R$6:$R$185,$R181),COUNTIF($W$6:$W$185,$W181)))</x:f>
      </x:c>
      <x:c r="AM181" s="177" t="str">
        <x:f>IF($A181="","",IF(AND($C181&lt;&gt;"",$D181&gt;=1,$E181&lt;&gt;"",$R181&lt;&gt;"",$W181&lt;&gt;"",$I181&gt;=0,$J181&gt;=0,$K181&gt;=0,$L181&gt;=0,$M181&gt;=0,$N181&lt;&gt;"",$O181&gt;0,OR($S181="",AND($T181&lt;&gt;"",COUNTIF($R$6:$R$185,$T181)=1)),OR($M181=0,AND($H181&lt;&gt;"",$H181&lt;&gt;"none"))),1,0))</x:f>
      </x:c>
    </x:row>
    <x:row r="182">
      <x:c r="A182" s="118"/>
      <x:c r="B182" s="118"/>
      <x:c r="C182" s="132"/>
      <x:c r="D182" s="173"/>
      <x:c r="E182" s="118"/>
      <x:c r="F182" s="118"/>
      <x:c r="G182" s="118"/>
      <x:c r="H182" s="118"/>
      <x:c r="I182" s="173"/>
      <x:c r="J182" s="173"/>
      <x:c r="K182" s="173"/>
      <x:c r="L182" s="173"/>
      <x:c r="M182" s="173"/>
      <x:c r="N182" s="183"/>
      <x:c r="O182" s="174"/>
      <x:c r="P182" s="118"/>
      <x:c r="Q182" s="118"/>
      <x:c r="R182" s="118"/>
      <x:c r="S182" s="118"/>
      <x:c r="T182" s="118"/>
      <x:c r="U182" s="118"/>
      <x:c r="V182" s="118"/>
      <x:c r="W182" s="118"/>
      <x:c r="X182" s="184" t="str">
        <x:f>IF($A182="","",IF($AJ182&lt;&gt;1,"",($I182/1000000)*VLOOKUP($G182,'Provider_Rates'!$A$6:$O$20,5,FALSE)+($J182/1000000)*VLOOKUP($G182,'Provider_Rates'!$A$6:$O$20,6,FALSE)+($K182/1000000)*VLOOKUP($G182,'Provider_Rates'!$A$6:$O$20,7,FALSE)+($L182/1000000)*VLOOKUP($G182,'Provider_Rates'!$A$6:$O$20,8,FALSE)))</x:f>
      </x:c>
      <x:c r="Y182" s="184" t="str">
        <x:f>IF($A182="","",IF($M182=0,0,IF(AND($AJ182=1,$H182&lt;&gt;"",$H182&lt;&gt;"none",$H182=VLOOKUP($G182,'Provider_Rates'!$A$6:$O$20,9,FALSE)),$M182*VLOOKUP($G182,'Provider_Rates'!$A$6:$O$20,10,FALSE),0)))</x:f>
      </x:c>
      <x:c r="Z182" s="184" t="str">
        <x:f>IF($A182="","",IF(OR($X182="",$Y182=""),"",$X182+$Y182))</x:f>
      </x:c>
      <x:c r="AA182" s="184" t="str">
        <x:f>IF($A182="","",SUMIFS('Invoice_Allocations'!$D$6:$D$185,'Invoice_Allocations'!$C$6:$C$185,$A182))</x:f>
      </x:c>
      <x:c r="AB182" s="175" t="str">
        <x:f>IF($A182="","",COUNTIF('Invoice_Allocations'!$C$6:$C$185,$A182))</x:f>
      </x:c>
      <x:c r="AC182" s="175" t="str">
        <x:f>IF($A182="","",SUMIFS('Invoice_Allocations'!$J$6:$J$185,'Invoice_Allocations'!$C$6:$C$185,$A182))</x:f>
      </x:c>
      <x:c r="AD182" s="185" t="str">
        <x:f>IF($A182="","",IF($N182="","MISSING_COST_API",IF($AB182=0,"MISSING_INVOICE_ALLOCATION",IF($AB182&gt;1,"DUPLICATE_ALLOCATION",IF($AC182&lt;&gt;1,"INVOICE_NOT_CLOSED","RECONCILED")))))</x:f>
      </x:c>
      <x:c r="AE182" s="175" t="str">
        <x:f>IF($A182="","",IF($AD182="RECONCILED",SUMIFS('Invoice_Allocations'!$N$6:$N$185,'Invoice_Allocations'!$C$6:$C$185,$A182),""))</x:f>
      </x:c>
      <x:c r="AF182" s="186" t="str">
        <x:f>IF($A182="","",IF(OR($AD182&lt;&gt;"RECONCILED",$N182=""),"",IF($N182=0,IF($AA182=0,0,1),ABS($AA182-$N182)/ABS($N182))))</x:f>
      </x:c>
      <x:c r="AG182" s="175" t="str">
        <x:f>IF($A182="","",IF(AND(OR($P182="error",$S182&lt;&gt;""),$E182&lt;&gt;"planned_auxiliary",$E182&lt;&gt;"validation"),1,0))</x:f>
      </x:c>
      <x:c r="AH182" s="175" t="str">
        <x:f>IF($A182="","",IF(AND($AG182=1,$AE182&lt;&gt;""),$AE182,""))</x:f>
      </x:c>
      <x:c r="AI182" s="175" t="str">
        <x:f>IF($A182="","",IF(AND($C182&lt;&gt;"",$AJ182=1,$C182&gt;=VLOOKUP($G182,'Provider_Rates'!$A$6:$O$20,11,FALSE),OR(VLOOKUP($G182,'Provider_Rates'!$A$6:$O$20,12,FALSE)="",$C182&lt;=VLOOKUP($G182,'Provider_Rates'!$A$6:$O$20,12,FALSE))),1,0))</x:f>
      </x:c>
      <x:c r="AJ182" s="175" t="str">
        <x:f>IF($A182="","",IF(COUNTIF('Provider_Rates'!$A$6:$A$20,$G182)=1,1,0))</x:f>
      </x:c>
      <x:c r="AK182" s="175" t="str">
        <x:f>IF($A182="","",IF(COUNTIF('Jobs'!$A$6:$A$65,$B182)=1,1,0))</x:f>
      </x:c>
      <x:c r="AL182" s="175" t="str">
        <x:f>IF($A182="","",MAX(COUNTIF($A$6:$A$185,$A182),COUNTIF($R$6:$R$185,$R182),COUNTIF($W$6:$W$185,$W182)))</x:f>
      </x:c>
      <x:c r="AM182" s="177" t="str">
        <x:f>IF($A182="","",IF(AND($C182&lt;&gt;"",$D182&gt;=1,$E182&lt;&gt;"",$R182&lt;&gt;"",$W182&lt;&gt;"",$I182&gt;=0,$J182&gt;=0,$K182&gt;=0,$L182&gt;=0,$M182&gt;=0,$N182&lt;&gt;"",$O182&gt;0,OR($S182="",AND($T182&lt;&gt;"",COUNTIF($R$6:$R$185,$T182)=1)),OR($M182=0,AND($H182&lt;&gt;"",$H182&lt;&gt;"none"))),1,0))</x:f>
      </x:c>
    </x:row>
    <x:row r="183">
      <x:c r="A183" s="118"/>
      <x:c r="B183" s="118"/>
      <x:c r="C183" s="132"/>
      <x:c r="D183" s="173"/>
      <x:c r="E183" s="118"/>
      <x:c r="F183" s="118"/>
      <x:c r="G183" s="118"/>
      <x:c r="H183" s="118"/>
      <x:c r="I183" s="173"/>
      <x:c r="J183" s="173"/>
      <x:c r="K183" s="173"/>
      <x:c r="L183" s="173"/>
      <x:c r="M183" s="173"/>
      <x:c r="N183" s="183"/>
      <x:c r="O183" s="174"/>
      <x:c r="P183" s="118"/>
      <x:c r="Q183" s="118"/>
      <x:c r="R183" s="118"/>
      <x:c r="S183" s="118"/>
      <x:c r="T183" s="118"/>
      <x:c r="U183" s="118"/>
      <x:c r="V183" s="118"/>
      <x:c r="W183" s="118"/>
      <x:c r="X183" s="184" t="str">
        <x:f>IF($A183="","",IF($AJ183&lt;&gt;1,"",($I183/1000000)*VLOOKUP($G183,'Provider_Rates'!$A$6:$O$20,5,FALSE)+($J183/1000000)*VLOOKUP($G183,'Provider_Rates'!$A$6:$O$20,6,FALSE)+($K183/1000000)*VLOOKUP($G183,'Provider_Rates'!$A$6:$O$20,7,FALSE)+($L183/1000000)*VLOOKUP($G183,'Provider_Rates'!$A$6:$O$20,8,FALSE)))</x:f>
      </x:c>
      <x:c r="Y183" s="184" t="str">
        <x:f>IF($A183="","",IF($M183=0,0,IF(AND($AJ183=1,$H183&lt;&gt;"",$H183&lt;&gt;"none",$H183=VLOOKUP($G183,'Provider_Rates'!$A$6:$O$20,9,FALSE)),$M183*VLOOKUP($G183,'Provider_Rates'!$A$6:$O$20,10,FALSE),0)))</x:f>
      </x:c>
      <x:c r="Z183" s="184" t="str">
        <x:f>IF($A183="","",IF(OR($X183="",$Y183=""),"",$X183+$Y183))</x:f>
      </x:c>
      <x:c r="AA183" s="184" t="str">
        <x:f>IF($A183="","",SUMIFS('Invoice_Allocations'!$D$6:$D$185,'Invoice_Allocations'!$C$6:$C$185,$A183))</x:f>
      </x:c>
      <x:c r="AB183" s="175" t="str">
        <x:f>IF($A183="","",COUNTIF('Invoice_Allocations'!$C$6:$C$185,$A183))</x:f>
      </x:c>
      <x:c r="AC183" s="175" t="str">
        <x:f>IF($A183="","",SUMIFS('Invoice_Allocations'!$J$6:$J$185,'Invoice_Allocations'!$C$6:$C$185,$A183))</x:f>
      </x:c>
      <x:c r="AD183" s="185" t="str">
        <x:f>IF($A183="","",IF($N183="","MISSING_COST_API",IF($AB183=0,"MISSING_INVOICE_ALLOCATION",IF($AB183&gt;1,"DUPLICATE_ALLOCATION",IF($AC183&lt;&gt;1,"INVOICE_NOT_CLOSED","RECONCILED")))))</x:f>
      </x:c>
      <x:c r="AE183" s="175" t="str">
        <x:f>IF($A183="","",IF($AD183="RECONCILED",SUMIFS('Invoice_Allocations'!$N$6:$N$185,'Invoice_Allocations'!$C$6:$C$185,$A183),""))</x:f>
      </x:c>
      <x:c r="AF183" s="186" t="str">
        <x:f>IF($A183="","",IF(OR($AD183&lt;&gt;"RECONCILED",$N183=""),"",IF($N183=0,IF($AA183=0,0,1),ABS($AA183-$N183)/ABS($N183))))</x:f>
      </x:c>
      <x:c r="AG183" s="175" t="str">
        <x:f>IF($A183="","",IF(AND(OR($P183="error",$S183&lt;&gt;""),$E183&lt;&gt;"planned_auxiliary",$E183&lt;&gt;"validation"),1,0))</x:f>
      </x:c>
      <x:c r="AH183" s="175" t="str">
        <x:f>IF($A183="","",IF(AND($AG183=1,$AE183&lt;&gt;""),$AE183,""))</x:f>
      </x:c>
      <x:c r="AI183" s="175" t="str">
        <x:f>IF($A183="","",IF(AND($C183&lt;&gt;"",$AJ183=1,$C183&gt;=VLOOKUP($G183,'Provider_Rates'!$A$6:$O$20,11,FALSE),OR(VLOOKUP($G183,'Provider_Rates'!$A$6:$O$20,12,FALSE)="",$C183&lt;=VLOOKUP($G183,'Provider_Rates'!$A$6:$O$20,12,FALSE))),1,0))</x:f>
      </x:c>
      <x:c r="AJ183" s="175" t="str">
        <x:f>IF($A183="","",IF(COUNTIF('Provider_Rates'!$A$6:$A$20,$G183)=1,1,0))</x:f>
      </x:c>
      <x:c r="AK183" s="175" t="str">
        <x:f>IF($A183="","",IF(COUNTIF('Jobs'!$A$6:$A$65,$B183)=1,1,0))</x:f>
      </x:c>
      <x:c r="AL183" s="175" t="str">
        <x:f>IF($A183="","",MAX(COUNTIF($A$6:$A$185,$A183),COUNTIF($R$6:$R$185,$R183),COUNTIF($W$6:$W$185,$W183)))</x:f>
      </x:c>
      <x:c r="AM183" s="177" t="str">
        <x:f>IF($A183="","",IF(AND($C183&lt;&gt;"",$D183&gt;=1,$E183&lt;&gt;"",$R183&lt;&gt;"",$W183&lt;&gt;"",$I183&gt;=0,$J183&gt;=0,$K183&gt;=0,$L183&gt;=0,$M183&gt;=0,$N183&lt;&gt;"",$O183&gt;0,OR($S183="",AND($T183&lt;&gt;"",COUNTIF($R$6:$R$185,$T183)=1)),OR($M183=0,AND($H183&lt;&gt;"",$H183&lt;&gt;"none"))),1,0))</x:f>
      </x:c>
    </x:row>
    <x:row r="184">
      <x:c r="A184" s="118"/>
      <x:c r="B184" s="118"/>
      <x:c r="C184" s="132"/>
      <x:c r="D184" s="173"/>
      <x:c r="E184" s="118"/>
      <x:c r="F184" s="118"/>
      <x:c r="G184" s="118"/>
      <x:c r="H184" s="118"/>
      <x:c r="I184" s="173"/>
      <x:c r="J184" s="173"/>
      <x:c r="K184" s="173"/>
      <x:c r="L184" s="173"/>
      <x:c r="M184" s="173"/>
      <x:c r="N184" s="183"/>
      <x:c r="O184" s="174"/>
      <x:c r="P184" s="118"/>
      <x:c r="Q184" s="118"/>
      <x:c r="R184" s="118"/>
      <x:c r="S184" s="118"/>
      <x:c r="T184" s="118"/>
      <x:c r="U184" s="118"/>
      <x:c r="V184" s="118"/>
      <x:c r="W184" s="118"/>
      <x:c r="X184" s="184" t="str">
        <x:f>IF($A184="","",IF($AJ184&lt;&gt;1,"",($I184/1000000)*VLOOKUP($G184,'Provider_Rates'!$A$6:$O$20,5,FALSE)+($J184/1000000)*VLOOKUP($G184,'Provider_Rates'!$A$6:$O$20,6,FALSE)+($K184/1000000)*VLOOKUP($G184,'Provider_Rates'!$A$6:$O$20,7,FALSE)+($L184/1000000)*VLOOKUP($G184,'Provider_Rates'!$A$6:$O$20,8,FALSE)))</x:f>
      </x:c>
      <x:c r="Y184" s="184" t="str">
        <x:f>IF($A184="","",IF($M184=0,0,IF(AND($AJ184=1,$H184&lt;&gt;"",$H184&lt;&gt;"none",$H184=VLOOKUP($G184,'Provider_Rates'!$A$6:$O$20,9,FALSE)),$M184*VLOOKUP($G184,'Provider_Rates'!$A$6:$O$20,10,FALSE),0)))</x:f>
      </x:c>
      <x:c r="Z184" s="184" t="str">
        <x:f>IF($A184="","",IF(OR($X184="",$Y184=""),"",$X184+$Y184))</x:f>
      </x:c>
      <x:c r="AA184" s="184" t="str">
        <x:f>IF($A184="","",SUMIFS('Invoice_Allocations'!$D$6:$D$185,'Invoice_Allocations'!$C$6:$C$185,$A184))</x:f>
      </x:c>
      <x:c r="AB184" s="175" t="str">
        <x:f>IF($A184="","",COUNTIF('Invoice_Allocations'!$C$6:$C$185,$A184))</x:f>
      </x:c>
      <x:c r="AC184" s="175" t="str">
        <x:f>IF($A184="","",SUMIFS('Invoice_Allocations'!$J$6:$J$185,'Invoice_Allocations'!$C$6:$C$185,$A184))</x:f>
      </x:c>
      <x:c r="AD184" s="185" t="str">
        <x:f>IF($A184="","",IF($N184="","MISSING_COST_API",IF($AB184=0,"MISSING_INVOICE_ALLOCATION",IF($AB184&gt;1,"DUPLICATE_ALLOCATION",IF($AC184&lt;&gt;1,"INVOICE_NOT_CLOSED","RECONCILED")))))</x:f>
      </x:c>
      <x:c r="AE184" s="175" t="str">
        <x:f>IF($A184="","",IF($AD184="RECONCILED",SUMIFS('Invoice_Allocations'!$N$6:$N$185,'Invoice_Allocations'!$C$6:$C$185,$A184),""))</x:f>
      </x:c>
      <x:c r="AF184" s="186" t="str">
        <x:f>IF($A184="","",IF(OR($AD184&lt;&gt;"RECONCILED",$N184=""),"",IF($N184=0,IF($AA184=0,0,1),ABS($AA184-$N184)/ABS($N184))))</x:f>
      </x:c>
      <x:c r="AG184" s="175" t="str">
        <x:f>IF($A184="","",IF(AND(OR($P184="error",$S184&lt;&gt;""),$E184&lt;&gt;"planned_auxiliary",$E184&lt;&gt;"validation"),1,0))</x:f>
      </x:c>
      <x:c r="AH184" s="175" t="str">
        <x:f>IF($A184="","",IF(AND($AG184=1,$AE184&lt;&gt;""),$AE184,""))</x:f>
      </x:c>
      <x:c r="AI184" s="175" t="str">
        <x:f>IF($A184="","",IF(AND($C184&lt;&gt;"",$AJ184=1,$C184&gt;=VLOOKUP($G184,'Provider_Rates'!$A$6:$O$20,11,FALSE),OR(VLOOKUP($G184,'Provider_Rates'!$A$6:$O$20,12,FALSE)="",$C184&lt;=VLOOKUP($G184,'Provider_Rates'!$A$6:$O$20,12,FALSE))),1,0))</x:f>
      </x:c>
      <x:c r="AJ184" s="175" t="str">
        <x:f>IF($A184="","",IF(COUNTIF('Provider_Rates'!$A$6:$A$20,$G184)=1,1,0))</x:f>
      </x:c>
      <x:c r="AK184" s="175" t="str">
        <x:f>IF($A184="","",IF(COUNTIF('Jobs'!$A$6:$A$65,$B184)=1,1,0))</x:f>
      </x:c>
      <x:c r="AL184" s="175" t="str">
        <x:f>IF($A184="","",MAX(COUNTIF($A$6:$A$185,$A184),COUNTIF($R$6:$R$185,$R184),COUNTIF($W$6:$W$185,$W184)))</x:f>
      </x:c>
      <x:c r="AM184" s="177" t="str">
        <x:f>IF($A184="","",IF(AND($C184&lt;&gt;"",$D184&gt;=1,$E184&lt;&gt;"",$R184&lt;&gt;"",$W184&lt;&gt;"",$I184&gt;=0,$J184&gt;=0,$K184&gt;=0,$L184&gt;=0,$M184&gt;=0,$N184&lt;&gt;"",$O184&gt;0,OR($S184="",AND($T184&lt;&gt;"",COUNTIF($R$6:$R$185,$T184)=1)),OR($M184=0,AND($H184&lt;&gt;"",$H184&lt;&gt;"none"))),1,0))</x:f>
      </x:c>
    </x:row>
    <x:row r="185">
      <x:c r="A185" s="118"/>
      <x:c r="B185" s="118"/>
      <x:c r="C185" s="132"/>
      <x:c r="D185" s="173"/>
      <x:c r="E185" s="118"/>
      <x:c r="F185" s="118"/>
      <x:c r="G185" s="118"/>
      <x:c r="H185" s="118"/>
      <x:c r="I185" s="173"/>
      <x:c r="J185" s="173"/>
      <x:c r="K185" s="173"/>
      <x:c r="L185" s="173"/>
      <x:c r="M185" s="173"/>
      <x:c r="N185" s="183"/>
      <x:c r="O185" s="174"/>
      <x:c r="P185" s="118"/>
      <x:c r="Q185" s="118"/>
      <x:c r="R185" s="118"/>
      <x:c r="S185" s="118"/>
      <x:c r="T185" s="118"/>
      <x:c r="U185" s="118"/>
      <x:c r="V185" s="118"/>
      <x:c r="W185" s="118"/>
      <x:c r="X185" s="184" t="str">
        <x:f>IF($A185="","",IF($AJ185&lt;&gt;1,"",($I185/1000000)*VLOOKUP($G185,'Provider_Rates'!$A$6:$O$20,5,FALSE)+($J185/1000000)*VLOOKUP($G185,'Provider_Rates'!$A$6:$O$20,6,FALSE)+($K185/1000000)*VLOOKUP($G185,'Provider_Rates'!$A$6:$O$20,7,FALSE)+($L185/1000000)*VLOOKUP($G185,'Provider_Rates'!$A$6:$O$20,8,FALSE)))</x:f>
      </x:c>
      <x:c r="Y185" s="184" t="str">
        <x:f>IF($A185="","",IF($M185=0,0,IF(AND($AJ185=1,$H185&lt;&gt;"",$H185&lt;&gt;"none",$H185=VLOOKUP($G185,'Provider_Rates'!$A$6:$O$20,9,FALSE)),$M185*VLOOKUP($G185,'Provider_Rates'!$A$6:$O$20,10,FALSE),0)))</x:f>
      </x:c>
      <x:c r="Z185" s="184" t="str">
        <x:f>IF($A185="","",IF(OR($X185="",$Y185=""),"",$X185+$Y185))</x:f>
      </x:c>
      <x:c r="AA185" s="184" t="str">
        <x:f>IF($A185="","",SUMIFS('Invoice_Allocations'!$D$6:$D$185,'Invoice_Allocations'!$C$6:$C$185,$A185))</x:f>
      </x:c>
      <x:c r="AB185" s="175" t="str">
        <x:f>IF($A185="","",COUNTIF('Invoice_Allocations'!$C$6:$C$185,$A185))</x:f>
      </x:c>
      <x:c r="AC185" s="175" t="str">
        <x:f>IF($A185="","",SUMIFS('Invoice_Allocations'!$J$6:$J$185,'Invoice_Allocations'!$C$6:$C$185,$A185))</x:f>
      </x:c>
      <x:c r="AD185" s="185" t="str">
        <x:f>IF($A185="","",IF($N185="","MISSING_COST_API",IF($AB185=0,"MISSING_INVOICE_ALLOCATION",IF($AB185&gt;1,"DUPLICATE_ALLOCATION",IF($AC185&lt;&gt;1,"INVOICE_NOT_CLOSED","RECONCILED")))))</x:f>
      </x:c>
      <x:c r="AE185" s="175" t="str">
        <x:f>IF($A185="","",IF($AD185="RECONCILED",SUMIFS('Invoice_Allocations'!$N$6:$N$185,'Invoice_Allocations'!$C$6:$C$185,$A185),""))</x:f>
      </x:c>
      <x:c r="AF185" s="186" t="str">
        <x:f>IF($A185="","",IF(OR($AD185&lt;&gt;"RECONCILED",$N185=""),"",IF($N185=0,IF($AA185=0,0,1),ABS($AA185-$N185)/ABS($N185))))</x:f>
      </x:c>
      <x:c r="AG185" s="175" t="str">
        <x:f>IF($A185="","",IF(AND(OR($P185="error",$S185&lt;&gt;""),$E185&lt;&gt;"planned_auxiliary",$E185&lt;&gt;"validation"),1,0))</x:f>
      </x:c>
      <x:c r="AH185" s="175" t="str">
        <x:f>IF($A185="","",IF(AND($AG185=1,$AE185&lt;&gt;""),$AE185,""))</x:f>
      </x:c>
      <x:c r="AI185" s="175" t="str">
        <x:f>IF($A185="","",IF(AND($C185&lt;&gt;"",$AJ185=1,$C185&gt;=VLOOKUP($G185,'Provider_Rates'!$A$6:$O$20,11,FALSE),OR(VLOOKUP($G185,'Provider_Rates'!$A$6:$O$20,12,FALSE)="",$C185&lt;=VLOOKUP($G185,'Provider_Rates'!$A$6:$O$20,12,FALSE))),1,0))</x:f>
      </x:c>
      <x:c r="AJ185" s="175" t="str">
        <x:f>IF($A185="","",IF(COUNTIF('Provider_Rates'!$A$6:$A$20,$G185)=1,1,0))</x:f>
      </x:c>
      <x:c r="AK185" s="175" t="str">
        <x:f>IF($A185="","",IF(COUNTIF('Jobs'!$A$6:$A$65,$B185)=1,1,0))</x:f>
      </x:c>
      <x:c r="AL185" s="175" t="str">
        <x:f>IF($A185="","",MAX(COUNTIF($A$6:$A$185,$A185),COUNTIF($R$6:$R$185,$R185),COUNTIF($W$6:$W$185,$W185)))</x:f>
      </x:c>
      <x:c r="AM185" s="177" t="str">
        <x:f>IF($A185="","",IF(AND($C185&lt;&gt;"",$D185&gt;=1,$E185&lt;&gt;"",$R185&lt;&gt;"",$W185&lt;&gt;"",$I185&gt;=0,$J185&gt;=0,$K185&gt;=0,$L185&gt;=0,$M185&gt;=0,$N185&lt;&gt;"",$O185&gt;0,OR($S185="",AND($T185&lt;&gt;"",COUNTIF($R$6:$R$185,$T185)=1)),OR($M185=0,AND($H185&lt;&gt;"",$H185&lt;&gt;"none"))),1,0))</x:f>
      </x:c>
    </x:row>
  </x:sheetData>
  <x:mergeCells>
    <x:mergeCell ref="A1:AM2"/>
    <x:mergeCell ref="A3:AM3"/>
  </x:mergeCells>
  <x:conditionalFormatting sqref="P6:P185">
    <x:cfRule type="containsText" dxfId="2" priority="1" operator="containsText" text="error"/>
  </x:conditionalFormatting>
  <x:conditionalFormatting sqref="AD6:AD185">
    <x:cfRule type="containsText" dxfId="3" priority="2" operator="containsText" text="RECONCILED"/>
  </x:conditionalFormatting>
  <x:conditionalFormatting sqref="AG6:AG185">
    <x:cfRule type="cellIs" dxfId="4" priority="3" operator="equal">
      <x:formula>1</x:formula>
    </x:cfRule>
  </x:conditionalFormatting>
  <x:dataValidations count="3">
    <x:dataValidation type="list" sqref="E6:E185">
      <x:formula1>"primary,planned_auxiliary,validation"</x:formula1>
    </x:dataValidation>
    <x:dataValidation type="list" sqref="P6:P185">
      <x:formula1>"success,error,cancelled,unknown"</x:formula1>
    </x:dataValidation>
    <x:dataValidation type="list" sqref="S6:S185">
      <x:formula1>",retry,fallback,repair"</x:formula1>
    </x:dataValidation>
  </x:dataValidations>
  <x:pageMargins left="0.7" right="0.7" top="0.75" bottom="0.75" header="0.3" footer="0.3"/>
  <x:legacyDrawing xmlns:r="http://schemas.openxmlformats.org/officeDocument/2006/relationships" r:id="R62e4c22b83c34499"/>
</x:worksheet>
</file>

<file path=xl/worksheets/sheet6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4" hidden="0" customWidth="1"/>
    <x:col min="3" max="3" width="14" hidden="0" customWidth="1"/>
    <x:col min="4" max="4" width="14" hidden="0" customWidth="1"/>
    <x:col min="5" max="5" width="10" hidden="0" customWidth="1"/>
    <x:col min="6" max="6" width="18" hidden="0" customWidth="1"/>
    <x:col min="7" max="7" width="18" hidden="0" customWidth="1"/>
    <x:col min="8" max="8" width="12" hidden="0" customWidth="1"/>
    <x:col min="9" max="9" width="16" hidden="0" customWidth="1"/>
    <x:col min="10" max="10" width="16" hidden="0" customWidth="1"/>
    <x:col min="11" max="11" width="14" hidden="0" customWidth="1"/>
    <x:col min="12" max="12" width="48" hidden="0" customWidth="1"/>
    <x:col min="13" max="13" width="20" hidden="0" customWidth="1"/>
    <x:col min="14" max="14" width="22" hidden="0" customWidth="1"/>
    <x:col min="15" max="15" width="24" hidden="0" customWidth="1"/>
    <x:col min="16" max="16" width="16" hidden="0" customWidth="1"/>
    <x:col min="17" max="17" width="18" hidden="0" customWidth="1"/>
    <x:col min="18" max="18" width="24" hidden="0" customWidth="1"/>
    <x:col min="19" max="19" width="16" hidden="0" customWidth="1"/>
    <x:col min="20" max="20" width="20" hidden="0" customWidth="1"/>
    <x:col min="21" max="21" width="18" hidden="0" customWidth="1"/>
  </x:cols>
  <x:sheetData>
    <x:row r="1" ht="28" customHeight="1">
      <x:c r="A1" s="4" t="str">
        <x:v>Provider Invoice Reconciliation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</x:row>
    <x:row r="3" ht="32" customHeight="1">
      <x:c r="A3" s="8" t="str">
        <x:v>Invoice gross、provider credit、tax/other cash、cash paid、direct-usage allocationを分離します。Cost API estimateは請求ではありません。青列A:Lが入力、M:Uが照合式です。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  <x:c r="O3" s="8"/>
      <x:c r="P3" s="8"/>
      <x:c r="Q3" s="8"/>
      <x:c r="R3" s="8"/>
      <x:c r="S3" s="8"/>
      <x:c r="T3" s="8"/>
      <x:c r="U3" s="8"/>
    </x:row>
    <x:row r="5">
      <x:c r="A5" s="111" t="str">
        <x:v>Invoice_ID</x:v>
      </x:c>
      <x:c r="B5" s="111" t="str">
        <x:v>Provider</x:v>
      </x:c>
      <x:c r="C5" s="111" t="str">
        <x:v>Period_Start</x:v>
      </x:c>
      <x:c r="D5" s="111" t="str">
        <x:v>Period_End</x:v>
      </x:c>
      <x:c r="E5" s="111" t="str">
        <x:v>Currency</x:v>
      </x:c>
      <x:c r="F5" s="111" t="str">
        <x:v>Gross_Usage_USD</x:v>
      </x:c>
      <x:c r="G5" s="111" t="str">
        <x:v>Provider_Credit_USD</x:v>
      </x:c>
      <x:c r="H5" s="111" t="str">
        <x:v>Tax_USD</x:v>
      </x:c>
      <x:c r="I5" s="111" t="str">
        <x:v>Other_Cash_USD</x:v>
      </x:c>
      <x:c r="J5" s="111" t="str">
        <x:v>Cash_Paid_USD</x:v>
      </x:c>
      <x:c r="K5" s="111" t="str">
        <x:v>Close_Status</x:v>
      </x:c>
      <x:c r="L5" s="111" t="str">
        <x:v>Source_Reference</x:v>
      </x:c>
      <x:c r="M5" s="111" t="str">
        <x:v>Net_Direct_Usage_USD</x:v>
      </x:c>
      <x:c r="N5" s="111" t="str">
        <x:v>Allocated_Direct_Usage_USD</x:v>
      </x:c>
      <x:c r="O5" s="111" t="str">
        <x:v>Unallocated_Direct_Usage_USD</x:v>
      </x:c>
      <x:c r="P5" s="111" t="str">
        <x:v>Allocation_Rate</x:v>
      </x:c>
      <x:c r="Q5" s="111" t="str">
        <x:v>Expected_Cash_USD</x:v>
      </x:c>
      <x:c r="R5" s="111" t="str">
        <x:v>Cash_Reconciliation_Delta_USD</x:v>
      </x:c>
      <x:c r="S5" s="111" t="str">
        <x:v>Invoice_Closed_Flag</x:v>
      </x:c>
      <x:c r="T5" s="111" t="str">
        <x:v>Duplicate_Invoice_ID_Count</x:v>
      </x:c>
      <x:c r="U5" s="37" t="str">
        <x:v>Raw_State_Valid_Flag</x:v>
      </x:c>
    </x:row>
    <x:row r="6">
      <x:c r="A6" s="118" t="str">
        <x:v>INV-OAI-2026-05-07</x:v>
      </x:c>
      <x:c r="B6" s="118" t="str">
        <x:v>OpenAI</x:v>
      </x:c>
      <x:c r="C6" s="132" t="n">
        <x:v>46143</x:v>
      </x:c>
      <x:c r="D6" s="132" t="n">
        <x:v>46234</x:v>
      </x:c>
      <x:c r="E6" s="118" t="str">
        <x:v>USD</x:v>
      </x:c>
      <x:c r="F6" s="183" t="n">
        <x:v>0.750617</x:v>
      </x:c>
      <x:c r="G6" s="183" t="n">
        <x:v>0.02</x:v>
      </x:c>
      <x:c r="H6" s="183" t="n">
        <x:v>0</x:v>
      </x:c>
      <x:c r="I6" s="183" t="n">
        <x:v>0</x:v>
      </x:c>
      <x:c r="J6" s="183" t="n">
        <x:v>0.730617</x:v>
      </x:c>
      <x:c r="K6" s="118" t="str">
        <x:v>closed</x:v>
      </x:c>
      <x:c r="L6" s="137" t="str">
        <x:v>Synthetic invoice ledger; replace with the provider invoice/cost export</x:v>
      </x:c>
      <x:c r="M6" s="184" t="n">
        <x:f>IF($A6="","",IF(OR($F6="",$G6=""),"",ROUND($F6-$G6,6)))</x:f>
        <x:v>0.730617</x:v>
      </x:c>
      <x:c r="N6" s="184" t="n">
        <x:f>IF($A6="","",SUMIFS('Invoice_Allocations'!$D$6:$D$185,'Invoice_Allocations'!$B$6:$B$185,$A6))</x:f>
        <x:v>0.7306170000000001</x:v>
      </x:c>
      <x:c r="O6" s="184" t="n">
        <x:f>IF($A6="","",IF($M6="","",ROUND($M6-$N6,6)))</x:f>
        <x:v>0</x:v>
      </x:c>
      <x:c r="P6" s="186" t="n">
        <x:f>IF($A6="","",IF($M6="","",IF($M6=0,IF($N6=0,1,0),ROUND($N6/$M6,6))))</x:f>
        <x:v>1</x:v>
      </x:c>
      <x:c r="Q6" s="184" t="n">
        <x:f>IF($A6="","",IF(COUNTBLANK($F6:$I6)&gt;0,"",ROUND($F6-$G6+$H6+$I6,6)))</x:f>
        <x:v>0.730617</x:v>
      </x:c>
      <x:c r="R6" s="184" t="n">
        <x:f>IF($A6="","",IF(OR(COUNTBLANK($J6)&gt;0,COUNTBLANK($Q6)&gt;0),"",ROUND($J6-$Q6,6)))</x:f>
        <x:v>0</x:v>
      </x:c>
      <x:c r="S6" s="175" t="n">
        <x:f>IF($A6="","",IF(AND($K6="closed",$F6&lt;&gt;"",$J6&lt;&gt;""),1,0))</x:f>
        <x:v>1</x:v>
      </x:c>
      <x:c r="T6" s="175" t="n">
        <x:f>IF($A6="","",COUNTIF($A$6:$A$65,$A6))</x:f>
        <x:v>1</x:v>
      </x:c>
      <x:c r="U6" s="177" t="n">
        <x:f>IF($A6="","",IF(AND($B6&lt;&gt;"",COUNTBLANK($C6:$D6)=0,$D6&gt;=$C6,$E6="USD",COUNTBLANK($F6:$J6)=0,$F6&gt;=0,$G6&gt;=0,$H6&gt;=0,$I6&gt;=0,$J6&gt;=0,$K6&lt;&gt;"",$L6&lt;&gt;"",COUNTBLANK($Q6:$R6)=0),1,0))</x:f>
        <x:v>1</x:v>
      </x:c>
    </x:row>
    <x:row r="7">
      <x:c r="A7" s="118"/>
      <x:c r="B7" s="118"/>
      <x:c r="C7" s="132"/>
      <x:c r="D7" s="132"/>
      <x:c r="E7" s="118"/>
      <x:c r="F7" s="183"/>
      <x:c r="G7" s="183"/>
      <x:c r="H7" s="183"/>
      <x:c r="I7" s="183"/>
      <x:c r="J7" s="183"/>
      <x:c r="K7" s="118"/>
      <x:c r="L7" s="137"/>
      <x:c r="M7" s="184" t="str">
        <x:f>IF($A7="","",IF(OR($F7="",$G7=""),"",ROUND($F7-$G7,6)))</x:f>
      </x:c>
      <x:c r="N7" s="184" t="str">
        <x:f>IF($A7="","",SUMIFS('Invoice_Allocations'!$D$6:$D$185,'Invoice_Allocations'!$B$6:$B$185,$A7))</x:f>
      </x:c>
      <x:c r="O7" s="184" t="str">
        <x:f>IF($A7="","",IF($M7="","",ROUND($M7-$N7,6)))</x:f>
      </x:c>
      <x:c r="P7" s="186" t="str">
        <x:f>IF($A7="","",IF($M7="","",IF($M7=0,IF($N7=0,1,0),ROUND($N7/$M7,6))))</x:f>
      </x:c>
      <x:c r="Q7" s="184" t="str">
        <x:f>IF($A7="","",IF(COUNTBLANK($F7:$I7)&gt;0,"",ROUND($F7-$G7+$H7+$I7,6)))</x:f>
      </x:c>
      <x:c r="R7" s="184" t="str">
        <x:f>IF($A7="","",IF(OR(COUNTBLANK($J7)&gt;0,COUNTBLANK($Q7)&gt;0),"",ROUND($J7-$Q7,6)))</x:f>
      </x:c>
      <x:c r="S7" s="175" t="str">
        <x:f>IF($A7="","",IF(AND($K7="closed",$F7&lt;&gt;"",$J7&lt;&gt;""),1,0))</x:f>
      </x:c>
      <x:c r="T7" s="175" t="str">
        <x:f>IF($A7="","",COUNTIF($A$6:$A$65,$A7))</x:f>
      </x:c>
      <x:c r="U7" s="177" t="str">
        <x:f>IF($A7="","",IF(AND($B7&lt;&gt;"",COUNTBLANK($C7:$D7)=0,$D7&gt;=$C7,$E7="USD",COUNTBLANK($F7:$J7)=0,$F7&gt;=0,$G7&gt;=0,$H7&gt;=0,$I7&gt;=0,$J7&gt;=0,$K7&lt;&gt;"",$L7&lt;&gt;"",COUNTBLANK($Q7:$R7)=0),1,0))</x:f>
      </x:c>
    </x:row>
    <x:row r="8">
      <x:c r="A8" s="118"/>
      <x:c r="B8" s="118"/>
      <x:c r="C8" s="132"/>
      <x:c r="D8" s="132"/>
      <x:c r="E8" s="118"/>
      <x:c r="F8" s="183"/>
      <x:c r="G8" s="183"/>
      <x:c r="H8" s="183"/>
      <x:c r="I8" s="183"/>
      <x:c r="J8" s="183"/>
      <x:c r="K8" s="118"/>
      <x:c r="L8" s="137"/>
      <x:c r="M8" s="184" t="str">
        <x:f>IF($A8="","",IF(OR($F8="",$G8=""),"",ROUND($F8-$G8,6)))</x:f>
      </x:c>
      <x:c r="N8" s="184" t="str">
        <x:f>IF($A8="","",SUMIFS('Invoice_Allocations'!$D$6:$D$185,'Invoice_Allocations'!$B$6:$B$185,$A8))</x:f>
      </x:c>
      <x:c r="O8" s="184" t="str">
        <x:f>IF($A8="","",IF($M8="","",ROUND($M8-$N8,6)))</x:f>
      </x:c>
      <x:c r="P8" s="186" t="str">
        <x:f>IF($A8="","",IF($M8="","",IF($M8=0,IF($N8=0,1,0),ROUND($N8/$M8,6))))</x:f>
      </x:c>
      <x:c r="Q8" s="184" t="str">
        <x:f>IF($A8="","",IF(COUNTBLANK($F8:$I8)&gt;0,"",ROUND($F8-$G8+$H8+$I8,6)))</x:f>
      </x:c>
      <x:c r="R8" s="184" t="str">
        <x:f>IF($A8="","",IF(OR(COUNTBLANK($J8)&gt;0,COUNTBLANK($Q8)&gt;0),"",ROUND($J8-$Q8,6)))</x:f>
      </x:c>
      <x:c r="S8" s="175" t="str">
        <x:f>IF($A8="","",IF(AND($K8="closed",$F8&lt;&gt;"",$J8&lt;&gt;""),1,0))</x:f>
      </x:c>
      <x:c r="T8" s="175" t="str">
        <x:f>IF($A8="","",COUNTIF($A$6:$A$65,$A8))</x:f>
      </x:c>
      <x:c r="U8" s="177" t="str">
        <x:f>IF($A8="","",IF(AND($B8&lt;&gt;"",COUNTBLANK($C8:$D8)=0,$D8&gt;=$C8,$E8="USD",COUNTBLANK($F8:$J8)=0,$F8&gt;=0,$G8&gt;=0,$H8&gt;=0,$I8&gt;=0,$J8&gt;=0,$K8&lt;&gt;"",$L8&lt;&gt;"",COUNTBLANK($Q8:$R8)=0),1,0))</x:f>
      </x:c>
    </x:row>
    <x:row r="9">
      <x:c r="A9" s="118"/>
      <x:c r="B9" s="118"/>
      <x:c r="C9" s="132"/>
      <x:c r="D9" s="132"/>
      <x:c r="E9" s="118"/>
      <x:c r="F9" s="183"/>
      <x:c r="G9" s="183"/>
      <x:c r="H9" s="183"/>
      <x:c r="I9" s="183"/>
      <x:c r="J9" s="183"/>
      <x:c r="K9" s="118"/>
      <x:c r="L9" s="137"/>
      <x:c r="M9" s="184" t="str">
        <x:f>IF($A9="","",IF(OR($F9="",$G9=""),"",ROUND($F9-$G9,6)))</x:f>
      </x:c>
      <x:c r="N9" s="184" t="str">
        <x:f>IF($A9="","",SUMIFS('Invoice_Allocations'!$D$6:$D$185,'Invoice_Allocations'!$B$6:$B$185,$A9))</x:f>
      </x:c>
      <x:c r="O9" s="184" t="str">
        <x:f>IF($A9="","",IF($M9="","",ROUND($M9-$N9,6)))</x:f>
      </x:c>
      <x:c r="P9" s="186" t="str">
        <x:f>IF($A9="","",IF($M9="","",IF($M9=0,IF($N9=0,1,0),ROUND($N9/$M9,6))))</x:f>
      </x:c>
      <x:c r="Q9" s="184" t="str">
        <x:f>IF($A9="","",IF(COUNTBLANK($F9:$I9)&gt;0,"",ROUND($F9-$G9+$H9+$I9,6)))</x:f>
      </x:c>
      <x:c r="R9" s="184" t="str">
        <x:f>IF($A9="","",IF(OR(COUNTBLANK($J9)&gt;0,COUNTBLANK($Q9)&gt;0),"",ROUND($J9-$Q9,6)))</x:f>
      </x:c>
      <x:c r="S9" s="175" t="str">
        <x:f>IF($A9="","",IF(AND($K9="closed",$F9&lt;&gt;"",$J9&lt;&gt;""),1,0))</x:f>
      </x:c>
      <x:c r="T9" s="175" t="str">
        <x:f>IF($A9="","",COUNTIF($A$6:$A$65,$A9))</x:f>
      </x:c>
      <x:c r="U9" s="177" t="str">
        <x:f>IF($A9="","",IF(AND($B9&lt;&gt;"",COUNTBLANK($C9:$D9)=0,$D9&gt;=$C9,$E9="USD",COUNTBLANK($F9:$J9)=0,$F9&gt;=0,$G9&gt;=0,$H9&gt;=0,$I9&gt;=0,$J9&gt;=0,$K9&lt;&gt;"",$L9&lt;&gt;"",COUNTBLANK($Q9:$R9)=0),1,0))</x:f>
      </x:c>
    </x:row>
    <x:row r="10">
      <x:c r="A10" s="118"/>
      <x:c r="B10" s="118"/>
      <x:c r="C10" s="132"/>
      <x:c r="D10" s="132"/>
      <x:c r="E10" s="118"/>
      <x:c r="F10" s="183"/>
      <x:c r="G10" s="183"/>
      <x:c r="H10" s="183"/>
      <x:c r="I10" s="183"/>
      <x:c r="J10" s="183"/>
      <x:c r="K10" s="118"/>
      <x:c r="L10" s="137"/>
      <x:c r="M10" s="184" t="str">
        <x:f>IF($A10="","",IF(OR($F10="",$G10=""),"",ROUND($F10-$G10,6)))</x:f>
      </x:c>
      <x:c r="N10" s="184" t="str">
        <x:f>IF($A10="","",SUMIFS('Invoice_Allocations'!$D$6:$D$185,'Invoice_Allocations'!$B$6:$B$185,$A10))</x:f>
      </x:c>
      <x:c r="O10" s="184" t="str">
        <x:f>IF($A10="","",IF($M10="","",ROUND($M10-$N10,6)))</x:f>
      </x:c>
      <x:c r="P10" s="186" t="str">
        <x:f>IF($A10="","",IF($M10="","",IF($M10=0,IF($N10=0,1,0),ROUND($N10/$M10,6))))</x:f>
      </x:c>
      <x:c r="Q10" s="184" t="str">
        <x:f>IF($A10="","",IF(COUNTBLANK($F10:$I10)&gt;0,"",ROUND($F10-$G10+$H10+$I10,6)))</x:f>
      </x:c>
      <x:c r="R10" s="184" t="str">
        <x:f>IF($A10="","",IF(OR(COUNTBLANK($J10)&gt;0,COUNTBLANK($Q10)&gt;0),"",ROUND($J10-$Q10,6)))</x:f>
      </x:c>
      <x:c r="S10" s="175" t="str">
        <x:f>IF($A10="","",IF(AND($K10="closed",$F10&lt;&gt;"",$J10&lt;&gt;""),1,0))</x:f>
      </x:c>
      <x:c r="T10" s="175" t="str">
        <x:f>IF($A10="","",COUNTIF($A$6:$A$65,$A10))</x:f>
      </x:c>
      <x:c r="U10" s="177" t="str">
        <x:f>IF($A10="","",IF(AND($B10&lt;&gt;"",COUNTBLANK($C10:$D10)=0,$D10&gt;=$C10,$E10="USD",COUNTBLANK($F10:$J10)=0,$F10&gt;=0,$G10&gt;=0,$H10&gt;=0,$I10&gt;=0,$J10&gt;=0,$K10&lt;&gt;"",$L10&lt;&gt;"",COUNTBLANK($Q10:$R10)=0),1,0))</x:f>
      </x:c>
    </x:row>
    <x:row r="11">
      <x:c r="A11" s="118"/>
      <x:c r="B11" s="118"/>
      <x:c r="C11" s="132"/>
      <x:c r="D11" s="132"/>
      <x:c r="E11" s="118"/>
      <x:c r="F11" s="183"/>
      <x:c r="G11" s="183"/>
      <x:c r="H11" s="183"/>
      <x:c r="I11" s="183"/>
      <x:c r="J11" s="183"/>
      <x:c r="K11" s="118"/>
      <x:c r="L11" s="137"/>
      <x:c r="M11" s="184" t="str">
        <x:f>IF($A11="","",IF(OR($F11="",$G11=""),"",ROUND($F11-$G11,6)))</x:f>
      </x:c>
      <x:c r="N11" s="184" t="str">
        <x:f>IF($A11="","",SUMIFS('Invoice_Allocations'!$D$6:$D$185,'Invoice_Allocations'!$B$6:$B$185,$A11))</x:f>
      </x:c>
      <x:c r="O11" s="184" t="str">
        <x:f>IF($A11="","",IF($M11="","",ROUND($M11-$N11,6)))</x:f>
      </x:c>
      <x:c r="P11" s="186" t="str">
        <x:f>IF($A11="","",IF($M11="","",IF($M11=0,IF($N11=0,1,0),ROUND($N11/$M11,6))))</x:f>
      </x:c>
      <x:c r="Q11" s="184" t="str">
        <x:f>IF($A11="","",IF(COUNTBLANK($F11:$I11)&gt;0,"",ROUND($F11-$G11+$H11+$I11,6)))</x:f>
      </x:c>
      <x:c r="R11" s="184" t="str">
        <x:f>IF($A11="","",IF(OR(COUNTBLANK($J11)&gt;0,COUNTBLANK($Q11)&gt;0),"",ROUND($J11-$Q11,6)))</x:f>
      </x:c>
      <x:c r="S11" s="175" t="str">
        <x:f>IF($A11="","",IF(AND($K11="closed",$F11&lt;&gt;"",$J11&lt;&gt;""),1,0))</x:f>
      </x:c>
      <x:c r="T11" s="175" t="str">
        <x:f>IF($A11="","",COUNTIF($A$6:$A$65,$A11))</x:f>
      </x:c>
      <x:c r="U11" s="177" t="str">
        <x:f>IF($A11="","",IF(AND($B11&lt;&gt;"",COUNTBLANK($C11:$D11)=0,$D11&gt;=$C11,$E11="USD",COUNTBLANK($F11:$J11)=0,$F11&gt;=0,$G11&gt;=0,$H11&gt;=0,$I11&gt;=0,$J11&gt;=0,$K11&lt;&gt;"",$L11&lt;&gt;"",COUNTBLANK($Q11:$R11)=0),1,0))</x:f>
      </x:c>
    </x:row>
    <x:row r="12">
      <x:c r="A12" s="118"/>
      <x:c r="B12" s="118"/>
      <x:c r="C12" s="132"/>
      <x:c r="D12" s="132"/>
      <x:c r="E12" s="118"/>
      <x:c r="F12" s="183"/>
      <x:c r="G12" s="183"/>
      <x:c r="H12" s="183"/>
      <x:c r="I12" s="183"/>
      <x:c r="J12" s="183"/>
      <x:c r="K12" s="118"/>
      <x:c r="L12" s="137"/>
      <x:c r="M12" s="184" t="str">
        <x:f>IF($A12="","",IF(OR($F12="",$G12=""),"",ROUND($F12-$G12,6)))</x:f>
      </x:c>
      <x:c r="N12" s="184" t="str">
        <x:f>IF($A12="","",SUMIFS('Invoice_Allocations'!$D$6:$D$185,'Invoice_Allocations'!$B$6:$B$185,$A12))</x:f>
      </x:c>
      <x:c r="O12" s="184" t="str">
        <x:f>IF($A12="","",IF($M12="","",ROUND($M12-$N12,6)))</x:f>
      </x:c>
      <x:c r="P12" s="186" t="str">
        <x:f>IF($A12="","",IF($M12="","",IF($M12=0,IF($N12=0,1,0),ROUND($N12/$M12,6))))</x:f>
      </x:c>
      <x:c r="Q12" s="184" t="str">
        <x:f>IF($A12="","",IF(COUNTBLANK($F12:$I12)&gt;0,"",ROUND($F12-$G12+$H12+$I12,6)))</x:f>
      </x:c>
      <x:c r="R12" s="184" t="str">
        <x:f>IF($A12="","",IF(OR(COUNTBLANK($J12)&gt;0,COUNTBLANK($Q12)&gt;0),"",ROUND($J12-$Q12,6)))</x:f>
      </x:c>
      <x:c r="S12" s="175" t="str">
        <x:f>IF($A12="","",IF(AND($K12="closed",$F12&lt;&gt;"",$J12&lt;&gt;""),1,0))</x:f>
      </x:c>
      <x:c r="T12" s="175" t="str">
        <x:f>IF($A12="","",COUNTIF($A$6:$A$65,$A12))</x:f>
      </x:c>
      <x:c r="U12" s="177" t="str">
        <x:f>IF($A12="","",IF(AND($B12&lt;&gt;"",COUNTBLANK($C12:$D12)=0,$D12&gt;=$C12,$E12="USD",COUNTBLANK($F12:$J12)=0,$F12&gt;=0,$G12&gt;=0,$H12&gt;=0,$I12&gt;=0,$J12&gt;=0,$K12&lt;&gt;"",$L12&lt;&gt;"",COUNTBLANK($Q12:$R12)=0),1,0))</x:f>
      </x:c>
    </x:row>
    <x:row r="13">
      <x:c r="A13" s="118"/>
      <x:c r="B13" s="118"/>
      <x:c r="C13" s="132"/>
      <x:c r="D13" s="132"/>
      <x:c r="E13" s="118"/>
      <x:c r="F13" s="183"/>
      <x:c r="G13" s="183"/>
      <x:c r="H13" s="183"/>
      <x:c r="I13" s="183"/>
      <x:c r="J13" s="183"/>
      <x:c r="K13" s="118"/>
      <x:c r="L13" s="137"/>
      <x:c r="M13" s="184" t="str">
        <x:f>IF($A13="","",IF(OR($F13="",$G13=""),"",ROUND($F13-$G13,6)))</x:f>
      </x:c>
      <x:c r="N13" s="184" t="str">
        <x:f>IF($A13="","",SUMIFS('Invoice_Allocations'!$D$6:$D$185,'Invoice_Allocations'!$B$6:$B$185,$A13))</x:f>
      </x:c>
      <x:c r="O13" s="184" t="str">
        <x:f>IF($A13="","",IF($M13="","",ROUND($M13-$N13,6)))</x:f>
      </x:c>
      <x:c r="P13" s="186" t="str">
        <x:f>IF($A13="","",IF($M13="","",IF($M13=0,IF($N13=0,1,0),ROUND($N13/$M13,6))))</x:f>
      </x:c>
      <x:c r="Q13" s="184" t="str">
        <x:f>IF($A13="","",IF(COUNTBLANK($F13:$I13)&gt;0,"",ROUND($F13-$G13+$H13+$I13,6)))</x:f>
      </x:c>
      <x:c r="R13" s="184" t="str">
        <x:f>IF($A13="","",IF(OR(COUNTBLANK($J13)&gt;0,COUNTBLANK($Q13)&gt;0),"",ROUND($J13-$Q13,6)))</x:f>
      </x:c>
      <x:c r="S13" s="175" t="str">
        <x:f>IF($A13="","",IF(AND($K13="closed",$F13&lt;&gt;"",$J13&lt;&gt;""),1,0))</x:f>
      </x:c>
      <x:c r="T13" s="175" t="str">
        <x:f>IF($A13="","",COUNTIF($A$6:$A$65,$A13))</x:f>
      </x:c>
      <x:c r="U13" s="177" t="str">
        <x:f>IF($A13="","",IF(AND($B13&lt;&gt;"",COUNTBLANK($C13:$D13)=0,$D13&gt;=$C13,$E13="USD",COUNTBLANK($F13:$J13)=0,$F13&gt;=0,$G13&gt;=0,$H13&gt;=0,$I13&gt;=0,$J13&gt;=0,$K13&lt;&gt;"",$L13&lt;&gt;"",COUNTBLANK($Q13:$R13)=0),1,0))</x:f>
      </x:c>
    </x:row>
    <x:row r="14">
      <x:c r="A14" s="118"/>
      <x:c r="B14" s="118"/>
      <x:c r="C14" s="132"/>
      <x:c r="D14" s="132"/>
      <x:c r="E14" s="118"/>
      <x:c r="F14" s="183"/>
      <x:c r="G14" s="183"/>
      <x:c r="H14" s="183"/>
      <x:c r="I14" s="183"/>
      <x:c r="J14" s="183"/>
      <x:c r="K14" s="118"/>
      <x:c r="L14" s="137"/>
      <x:c r="M14" s="184" t="str">
        <x:f>IF($A14="","",IF(OR($F14="",$G14=""),"",ROUND($F14-$G14,6)))</x:f>
      </x:c>
      <x:c r="N14" s="184" t="str">
        <x:f>IF($A14="","",SUMIFS('Invoice_Allocations'!$D$6:$D$185,'Invoice_Allocations'!$B$6:$B$185,$A14))</x:f>
      </x:c>
      <x:c r="O14" s="184" t="str">
        <x:f>IF($A14="","",IF($M14="","",ROUND($M14-$N14,6)))</x:f>
      </x:c>
      <x:c r="P14" s="186" t="str">
        <x:f>IF($A14="","",IF($M14="","",IF($M14=0,IF($N14=0,1,0),ROUND($N14/$M14,6))))</x:f>
      </x:c>
      <x:c r="Q14" s="184" t="str">
        <x:f>IF($A14="","",IF(COUNTBLANK($F14:$I14)&gt;0,"",ROUND($F14-$G14+$H14+$I14,6)))</x:f>
      </x:c>
      <x:c r="R14" s="184" t="str">
        <x:f>IF($A14="","",IF(OR(COUNTBLANK($J14)&gt;0,COUNTBLANK($Q14)&gt;0),"",ROUND($J14-$Q14,6)))</x:f>
      </x:c>
      <x:c r="S14" s="175" t="str">
        <x:f>IF($A14="","",IF(AND($K14="closed",$F14&lt;&gt;"",$J14&lt;&gt;""),1,0))</x:f>
      </x:c>
      <x:c r="T14" s="175" t="str">
        <x:f>IF($A14="","",COUNTIF($A$6:$A$65,$A14))</x:f>
      </x:c>
      <x:c r="U14" s="177" t="str">
        <x:f>IF($A14="","",IF(AND($B14&lt;&gt;"",COUNTBLANK($C14:$D14)=0,$D14&gt;=$C14,$E14="USD",COUNTBLANK($F14:$J14)=0,$F14&gt;=0,$G14&gt;=0,$H14&gt;=0,$I14&gt;=0,$J14&gt;=0,$K14&lt;&gt;"",$L14&lt;&gt;"",COUNTBLANK($Q14:$R14)=0),1,0))</x:f>
      </x:c>
    </x:row>
    <x:row r="15">
      <x:c r="A15" s="118"/>
      <x:c r="B15" s="118"/>
      <x:c r="C15" s="132"/>
      <x:c r="D15" s="132"/>
      <x:c r="E15" s="118"/>
      <x:c r="F15" s="183"/>
      <x:c r="G15" s="183"/>
      <x:c r="H15" s="183"/>
      <x:c r="I15" s="183"/>
      <x:c r="J15" s="183"/>
      <x:c r="K15" s="118"/>
      <x:c r="L15" s="137"/>
      <x:c r="M15" s="184" t="str">
        <x:f>IF($A15="","",IF(OR($F15="",$G15=""),"",ROUND($F15-$G15,6)))</x:f>
      </x:c>
      <x:c r="N15" s="184" t="str">
        <x:f>IF($A15="","",SUMIFS('Invoice_Allocations'!$D$6:$D$185,'Invoice_Allocations'!$B$6:$B$185,$A15))</x:f>
      </x:c>
      <x:c r="O15" s="184" t="str">
        <x:f>IF($A15="","",IF($M15="","",ROUND($M15-$N15,6)))</x:f>
      </x:c>
      <x:c r="P15" s="186" t="str">
        <x:f>IF($A15="","",IF($M15="","",IF($M15=0,IF($N15=0,1,0),ROUND($N15/$M15,6))))</x:f>
      </x:c>
      <x:c r="Q15" s="184" t="str">
        <x:f>IF($A15="","",IF(COUNTBLANK($F15:$I15)&gt;0,"",ROUND($F15-$G15+$H15+$I15,6)))</x:f>
      </x:c>
      <x:c r="R15" s="184" t="str">
        <x:f>IF($A15="","",IF(OR(COUNTBLANK($J15)&gt;0,COUNTBLANK($Q15)&gt;0),"",ROUND($J15-$Q15,6)))</x:f>
      </x:c>
      <x:c r="S15" s="175" t="str">
        <x:f>IF($A15="","",IF(AND($K15="closed",$F15&lt;&gt;"",$J15&lt;&gt;""),1,0))</x:f>
      </x:c>
      <x:c r="T15" s="175" t="str">
        <x:f>IF($A15="","",COUNTIF($A$6:$A$65,$A15))</x:f>
      </x:c>
      <x:c r="U15" s="177" t="str">
        <x:f>IF($A15="","",IF(AND($B15&lt;&gt;"",COUNTBLANK($C15:$D15)=0,$D15&gt;=$C15,$E15="USD",COUNTBLANK($F15:$J15)=0,$F15&gt;=0,$G15&gt;=0,$H15&gt;=0,$I15&gt;=0,$J15&gt;=0,$K15&lt;&gt;"",$L15&lt;&gt;"",COUNTBLANK($Q15:$R15)=0),1,0))</x:f>
      </x:c>
    </x:row>
    <x:row r="16">
      <x:c r="A16" s="118"/>
      <x:c r="B16" s="118"/>
      <x:c r="C16" s="132"/>
      <x:c r="D16" s="132"/>
      <x:c r="E16" s="118"/>
      <x:c r="F16" s="183"/>
      <x:c r="G16" s="183"/>
      <x:c r="H16" s="183"/>
      <x:c r="I16" s="183"/>
      <x:c r="J16" s="183"/>
      <x:c r="K16" s="118"/>
      <x:c r="L16" s="137"/>
      <x:c r="M16" s="184" t="str">
        <x:f>IF($A16="","",IF(OR($F16="",$G16=""),"",ROUND($F16-$G16,6)))</x:f>
      </x:c>
      <x:c r="N16" s="184" t="str">
        <x:f>IF($A16="","",SUMIFS('Invoice_Allocations'!$D$6:$D$185,'Invoice_Allocations'!$B$6:$B$185,$A16))</x:f>
      </x:c>
      <x:c r="O16" s="184" t="str">
        <x:f>IF($A16="","",IF($M16="","",ROUND($M16-$N16,6)))</x:f>
      </x:c>
      <x:c r="P16" s="186" t="str">
        <x:f>IF($A16="","",IF($M16="","",IF($M16=0,IF($N16=0,1,0),ROUND($N16/$M16,6))))</x:f>
      </x:c>
      <x:c r="Q16" s="184" t="str">
        <x:f>IF($A16="","",IF(COUNTBLANK($F16:$I16)&gt;0,"",ROUND($F16-$G16+$H16+$I16,6)))</x:f>
      </x:c>
      <x:c r="R16" s="184" t="str">
        <x:f>IF($A16="","",IF(OR(COUNTBLANK($J16)&gt;0,COUNTBLANK($Q16)&gt;0),"",ROUND($J16-$Q16,6)))</x:f>
      </x:c>
      <x:c r="S16" s="175" t="str">
        <x:f>IF($A16="","",IF(AND($K16="closed",$F16&lt;&gt;"",$J16&lt;&gt;""),1,0))</x:f>
      </x:c>
      <x:c r="T16" s="175" t="str">
        <x:f>IF($A16="","",COUNTIF($A$6:$A$65,$A16))</x:f>
      </x:c>
      <x:c r="U16" s="177" t="str">
        <x:f>IF($A16="","",IF(AND($B16&lt;&gt;"",COUNTBLANK($C16:$D16)=0,$D16&gt;=$C16,$E16="USD",COUNTBLANK($F16:$J16)=0,$F16&gt;=0,$G16&gt;=0,$H16&gt;=0,$I16&gt;=0,$J16&gt;=0,$K16&lt;&gt;"",$L16&lt;&gt;"",COUNTBLANK($Q16:$R16)=0),1,0))</x:f>
      </x:c>
    </x:row>
    <x:row r="17">
      <x:c r="A17" s="118"/>
      <x:c r="B17" s="118"/>
      <x:c r="C17" s="132"/>
      <x:c r="D17" s="132"/>
      <x:c r="E17" s="118"/>
      <x:c r="F17" s="183"/>
      <x:c r="G17" s="183"/>
      <x:c r="H17" s="183"/>
      <x:c r="I17" s="183"/>
      <x:c r="J17" s="183"/>
      <x:c r="K17" s="118"/>
      <x:c r="L17" s="137"/>
      <x:c r="M17" s="184" t="str">
        <x:f>IF($A17="","",IF(OR($F17="",$G17=""),"",ROUND($F17-$G17,6)))</x:f>
      </x:c>
      <x:c r="N17" s="184" t="str">
        <x:f>IF($A17="","",SUMIFS('Invoice_Allocations'!$D$6:$D$185,'Invoice_Allocations'!$B$6:$B$185,$A17))</x:f>
      </x:c>
      <x:c r="O17" s="184" t="str">
        <x:f>IF($A17="","",IF($M17="","",ROUND($M17-$N17,6)))</x:f>
      </x:c>
      <x:c r="P17" s="186" t="str">
        <x:f>IF($A17="","",IF($M17="","",IF($M17=0,IF($N17=0,1,0),ROUND($N17/$M17,6))))</x:f>
      </x:c>
      <x:c r="Q17" s="184" t="str">
        <x:f>IF($A17="","",IF(COUNTBLANK($F17:$I17)&gt;0,"",ROUND($F17-$G17+$H17+$I17,6)))</x:f>
      </x:c>
      <x:c r="R17" s="184" t="str">
        <x:f>IF($A17="","",IF(OR(COUNTBLANK($J17)&gt;0,COUNTBLANK($Q17)&gt;0),"",ROUND($J17-$Q17,6)))</x:f>
      </x:c>
      <x:c r="S17" s="175" t="str">
        <x:f>IF($A17="","",IF(AND($K17="closed",$F17&lt;&gt;"",$J17&lt;&gt;""),1,0))</x:f>
      </x:c>
      <x:c r="T17" s="175" t="str">
        <x:f>IF($A17="","",COUNTIF($A$6:$A$65,$A17))</x:f>
      </x:c>
      <x:c r="U17" s="177" t="str">
        <x:f>IF($A17="","",IF(AND($B17&lt;&gt;"",COUNTBLANK($C17:$D17)=0,$D17&gt;=$C17,$E17="USD",COUNTBLANK($F17:$J17)=0,$F17&gt;=0,$G17&gt;=0,$H17&gt;=0,$I17&gt;=0,$J17&gt;=0,$K17&lt;&gt;"",$L17&lt;&gt;"",COUNTBLANK($Q17:$R17)=0),1,0))</x:f>
      </x:c>
    </x:row>
    <x:row r="18">
      <x:c r="A18" s="118"/>
      <x:c r="B18" s="118"/>
      <x:c r="C18" s="132"/>
      <x:c r="D18" s="132"/>
      <x:c r="E18" s="118"/>
      <x:c r="F18" s="183"/>
      <x:c r="G18" s="183"/>
      <x:c r="H18" s="183"/>
      <x:c r="I18" s="183"/>
      <x:c r="J18" s="183"/>
      <x:c r="K18" s="118"/>
      <x:c r="L18" s="137"/>
      <x:c r="M18" s="184" t="str">
        <x:f>IF($A18="","",IF(OR($F18="",$G18=""),"",ROUND($F18-$G18,6)))</x:f>
      </x:c>
      <x:c r="N18" s="184" t="str">
        <x:f>IF($A18="","",SUMIFS('Invoice_Allocations'!$D$6:$D$185,'Invoice_Allocations'!$B$6:$B$185,$A18))</x:f>
      </x:c>
      <x:c r="O18" s="184" t="str">
        <x:f>IF($A18="","",IF($M18="","",ROUND($M18-$N18,6)))</x:f>
      </x:c>
      <x:c r="P18" s="186" t="str">
        <x:f>IF($A18="","",IF($M18="","",IF($M18=0,IF($N18=0,1,0),ROUND($N18/$M18,6))))</x:f>
      </x:c>
      <x:c r="Q18" s="184" t="str">
        <x:f>IF($A18="","",IF(COUNTBLANK($F18:$I18)&gt;0,"",ROUND($F18-$G18+$H18+$I18,6)))</x:f>
      </x:c>
      <x:c r="R18" s="184" t="str">
        <x:f>IF($A18="","",IF(OR(COUNTBLANK($J18)&gt;0,COUNTBLANK($Q18)&gt;0),"",ROUND($J18-$Q18,6)))</x:f>
      </x:c>
      <x:c r="S18" s="175" t="str">
        <x:f>IF($A18="","",IF(AND($K18="closed",$F18&lt;&gt;"",$J18&lt;&gt;""),1,0))</x:f>
      </x:c>
      <x:c r="T18" s="175" t="str">
        <x:f>IF($A18="","",COUNTIF($A$6:$A$65,$A18))</x:f>
      </x:c>
      <x:c r="U18" s="177" t="str">
        <x:f>IF($A18="","",IF(AND($B18&lt;&gt;"",COUNTBLANK($C18:$D18)=0,$D18&gt;=$C18,$E18="USD",COUNTBLANK($F18:$J18)=0,$F18&gt;=0,$G18&gt;=0,$H18&gt;=0,$I18&gt;=0,$J18&gt;=0,$K18&lt;&gt;"",$L18&lt;&gt;"",COUNTBLANK($Q18:$R18)=0),1,0))</x:f>
      </x:c>
    </x:row>
    <x:row r="19">
      <x:c r="A19" s="118"/>
      <x:c r="B19" s="118"/>
      <x:c r="C19" s="132"/>
      <x:c r="D19" s="132"/>
      <x:c r="E19" s="118"/>
      <x:c r="F19" s="183"/>
      <x:c r="G19" s="183"/>
      <x:c r="H19" s="183"/>
      <x:c r="I19" s="183"/>
      <x:c r="J19" s="183"/>
      <x:c r="K19" s="118"/>
      <x:c r="L19" s="137"/>
      <x:c r="M19" s="184" t="str">
        <x:f>IF($A19="","",IF(OR($F19="",$G19=""),"",ROUND($F19-$G19,6)))</x:f>
      </x:c>
      <x:c r="N19" s="184" t="str">
        <x:f>IF($A19="","",SUMIFS('Invoice_Allocations'!$D$6:$D$185,'Invoice_Allocations'!$B$6:$B$185,$A19))</x:f>
      </x:c>
      <x:c r="O19" s="184" t="str">
        <x:f>IF($A19="","",IF($M19="","",ROUND($M19-$N19,6)))</x:f>
      </x:c>
      <x:c r="P19" s="186" t="str">
        <x:f>IF($A19="","",IF($M19="","",IF($M19=0,IF($N19=0,1,0),ROUND($N19/$M19,6))))</x:f>
      </x:c>
      <x:c r="Q19" s="184" t="str">
        <x:f>IF($A19="","",IF(COUNTBLANK($F19:$I19)&gt;0,"",ROUND($F19-$G19+$H19+$I19,6)))</x:f>
      </x:c>
      <x:c r="R19" s="184" t="str">
        <x:f>IF($A19="","",IF(OR(COUNTBLANK($J19)&gt;0,COUNTBLANK($Q19)&gt;0),"",ROUND($J19-$Q19,6)))</x:f>
      </x:c>
      <x:c r="S19" s="175" t="str">
        <x:f>IF($A19="","",IF(AND($K19="closed",$F19&lt;&gt;"",$J19&lt;&gt;""),1,0))</x:f>
      </x:c>
      <x:c r="T19" s="175" t="str">
        <x:f>IF($A19="","",COUNTIF($A$6:$A$65,$A19))</x:f>
      </x:c>
      <x:c r="U19" s="177" t="str">
        <x:f>IF($A19="","",IF(AND($B19&lt;&gt;"",COUNTBLANK($C19:$D19)=0,$D19&gt;=$C19,$E19="USD",COUNTBLANK($F19:$J19)=0,$F19&gt;=0,$G19&gt;=0,$H19&gt;=0,$I19&gt;=0,$J19&gt;=0,$K19&lt;&gt;"",$L19&lt;&gt;"",COUNTBLANK($Q19:$R19)=0),1,0))</x:f>
      </x:c>
    </x:row>
    <x:row r="20">
      <x:c r="A20" s="118"/>
      <x:c r="B20" s="118"/>
      <x:c r="C20" s="132"/>
      <x:c r="D20" s="132"/>
      <x:c r="E20" s="118"/>
      <x:c r="F20" s="183"/>
      <x:c r="G20" s="183"/>
      <x:c r="H20" s="183"/>
      <x:c r="I20" s="183"/>
      <x:c r="J20" s="183"/>
      <x:c r="K20" s="118"/>
      <x:c r="L20" s="137"/>
      <x:c r="M20" s="184" t="str">
        <x:f>IF($A20="","",IF(OR($F20="",$G20=""),"",ROUND($F20-$G20,6)))</x:f>
      </x:c>
      <x:c r="N20" s="184" t="str">
        <x:f>IF($A20="","",SUMIFS('Invoice_Allocations'!$D$6:$D$185,'Invoice_Allocations'!$B$6:$B$185,$A20))</x:f>
      </x:c>
      <x:c r="O20" s="184" t="str">
        <x:f>IF($A20="","",IF($M20="","",ROUND($M20-$N20,6)))</x:f>
      </x:c>
      <x:c r="P20" s="186" t="str">
        <x:f>IF($A20="","",IF($M20="","",IF($M20=0,IF($N20=0,1,0),ROUND($N20/$M20,6))))</x:f>
      </x:c>
      <x:c r="Q20" s="184" t="str">
        <x:f>IF($A20="","",IF(COUNTBLANK($F20:$I20)&gt;0,"",ROUND($F20-$G20+$H20+$I20,6)))</x:f>
      </x:c>
      <x:c r="R20" s="184" t="str">
        <x:f>IF($A20="","",IF(OR(COUNTBLANK($J20)&gt;0,COUNTBLANK($Q20)&gt;0),"",ROUND($J20-$Q20,6)))</x:f>
      </x:c>
      <x:c r="S20" s="175" t="str">
        <x:f>IF($A20="","",IF(AND($K20="closed",$F20&lt;&gt;"",$J20&lt;&gt;""),1,0))</x:f>
      </x:c>
      <x:c r="T20" s="175" t="str">
        <x:f>IF($A20="","",COUNTIF($A$6:$A$65,$A20))</x:f>
      </x:c>
      <x:c r="U20" s="177" t="str">
        <x:f>IF($A20="","",IF(AND($B20&lt;&gt;"",COUNTBLANK($C20:$D20)=0,$D20&gt;=$C20,$E20="USD",COUNTBLANK($F20:$J20)=0,$F20&gt;=0,$G20&gt;=0,$H20&gt;=0,$I20&gt;=0,$J20&gt;=0,$K20&lt;&gt;"",$L20&lt;&gt;"",COUNTBLANK($Q20:$R20)=0),1,0))</x:f>
      </x:c>
    </x:row>
    <x:row r="21">
      <x:c r="A21" s="118"/>
      <x:c r="B21" s="118"/>
      <x:c r="C21" s="132"/>
      <x:c r="D21" s="132"/>
      <x:c r="E21" s="118"/>
      <x:c r="F21" s="183"/>
      <x:c r="G21" s="183"/>
      <x:c r="H21" s="183"/>
      <x:c r="I21" s="183"/>
      <x:c r="J21" s="183"/>
      <x:c r="K21" s="118"/>
      <x:c r="L21" s="137"/>
      <x:c r="M21" s="184" t="str">
        <x:f>IF($A21="","",IF(OR($F21="",$G21=""),"",ROUND($F21-$G21,6)))</x:f>
      </x:c>
      <x:c r="N21" s="184" t="str">
        <x:f>IF($A21="","",SUMIFS('Invoice_Allocations'!$D$6:$D$185,'Invoice_Allocations'!$B$6:$B$185,$A21))</x:f>
      </x:c>
      <x:c r="O21" s="184" t="str">
        <x:f>IF($A21="","",IF($M21="","",ROUND($M21-$N21,6)))</x:f>
      </x:c>
      <x:c r="P21" s="186" t="str">
        <x:f>IF($A21="","",IF($M21="","",IF($M21=0,IF($N21=0,1,0),ROUND($N21/$M21,6))))</x:f>
      </x:c>
      <x:c r="Q21" s="184" t="str">
        <x:f>IF($A21="","",IF(COUNTBLANK($F21:$I21)&gt;0,"",ROUND($F21-$G21+$H21+$I21,6)))</x:f>
      </x:c>
      <x:c r="R21" s="184" t="str">
        <x:f>IF($A21="","",IF(OR(COUNTBLANK($J21)&gt;0,COUNTBLANK($Q21)&gt;0),"",ROUND($J21-$Q21,6)))</x:f>
      </x:c>
      <x:c r="S21" s="175" t="str">
        <x:f>IF($A21="","",IF(AND($K21="closed",$F21&lt;&gt;"",$J21&lt;&gt;""),1,0))</x:f>
      </x:c>
      <x:c r="T21" s="175" t="str">
        <x:f>IF($A21="","",COUNTIF($A$6:$A$65,$A21))</x:f>
      </x:c>
      <x:c r="U21" s="177" t="str">
        <x:f>IF($A21="","",IF(AND($B21&lt;&gt;"",COUNTBLANK($C21:$D21)=0,$D21&gt;=$C21,$E21="USD",COUNTBLANK($F21:$J21)=0,$F21&gt;=0,$G21&gt;=0,$H21&gt;=0,$I21&gt;=0,$J21&gt;=0,$K21&lt;&gt;"",$L21&lt;&gt;"",COUNTBLANK($Q21:$R21)=0),1,0))</x:f>
      </x:c>
    </x:row>
    <x:row r="22">
      <x:c r="A22" s="118"/>
      <x:c r="B22" s="118"/>
      <x:c r="C22" s="132"/>
      <x:c r="D22" s="132"/>
      <x:c r="E22" s="118"/>
      <x:c r="F22" s="183"/>
      <x:c r="G22" s="183"/>
      <x:c r="H22" s="183"/>
      <x:c r="I22" s="183"/>
      <x:c r="J22" s="183"/>
      <x:c r="K22" s="118"/>
      <x:c r="L22" s="137"/>
      <x:c r="M22" s="184" t="str">
        <x:f>IF($A22="","",IF(OR($F22="",$G22=""),"",ROUND($F22-$G22,6)))</x:f>
      </x:c>
      <x:c r="N22" s="184" t="str">
        <x:f>IF($A22="","",SUMIFS('Invoice_Allocations'!$D$6:$D$185,'Invoice_Allocations'!$B$6:$B$185,$A22))</x:f>
      </x:c>
      <x:c r="O22" s="184" t="str">
        <x:f>IF($A22="","",IF($M22="","",ROUND($M22-$N22,6)))</x:f>
      </x:c>
      <x:c r="P22" s="186" t="str">
        <x:f>IF($A22="","",IF($M22="","",IF($M22=0,IF($N22=0,1,0),ROUND($N22/$M22,6))))</x:f>
      </x:c>
      <x:c r="Q22" s="184" t="str">
        <x:f>IF($A22="","",IF(COUNTBLANK($F22:$I22)&gt;0,"",ROUND($F22-$G22+$H22+$I22,6)))</x:f>
      </x:c>
      <x:c r="R22" s="184" t="str">
        <x:f>IF($A22="","",IF(OR(COUNTBLANK($J22)&gt;0,COUNTBLANK($Q22)&gt;0),"",ROUND($J22-$Q22,6)))</x:f>
      </x:c>
      <x:c r="S22" s="175" t="str">
        <x:f>IF($A22="","",IF(AND($K22="closed",$F22&lt;&gt;"",$J22&lt;&gt;""),1,0))</x:f>
      </x:c>
      <x:c r="T22" s="175" t="str">
        <x:f>IF($A22="","",COUNTIF($A$6:$A$65,$A22))</x:f>
      </x:c>
      <x:c r="U22" s="177" t="str">
        <x:f>IF($A22="","",IF(AND($B22&lt;&gt;"",COUNTBLANK($C22:$D22)=0,$D22&gt;=$C22,$E22="USD",COUNTBLANK($F22:$J22)=0,$F22&gt;=0,$G22&gt;=0,$H22&gt;=0,$I22&gt;=0,$J22&gt;=0,$K22&lt;&gt;"",$L22&lt;&gt;"",COUNTBLANK($Q22:$R22)=0),1,0))</x:f>
      </x:c>
    </x:row>
    <x:row r="23">
      <x:c r="A23" s="118"/>
      <x:c r="B23" s="118"/>
      <x:c r="C23" s="132"/>
      <x:c r="D23" s="132"/>
      <x:c r="E23" s="118"/>
      <x:c r="F23" s="183"/>
      <x:c r="G23" s="183"/>
      <x:c r="H23" s="183"/>
      <x:c r="I23" s="183"/>
      <x:c r="J23" s="183"/>
      <x:c r="K23" s="118"/>
      <x:c r="L23" s="137"/>
      <x:c r="M23" s="184" t="str">
        <x:f>IF($A23="","",IF(OR($F23="",$G23=""),"",ROUND($F23-$G23,6)))</x:f>
      </x:c>
      <x:c r="N23" s="184" t="str">
        <x:f>IF($A23="","",SUMIFS('Invoice_Allocations'!$D$6:$D$185,'Invoice_Allocations'!$B$6:$B$185,$A23))</x:f>
      </x:c>
      <x:c r="O23" s="184" t="str">
        <x:f>IF($A23="","",IF($M23="","",ROUND($M23-$N23,6)))</x:f>
      </x:c>
      <x:c r="P23" s="186" t="str">
        <x:f>IF($A23="","",IF($M23="","",IF($M23=0,IF($N23=0,1,0),ROUND($N23/$M23,6))))</x:f>
      </x:c>
      <x:c r="Q23" s="184" t="str">
        <x:f>IF($A23="","",IF(COUNTBLANK($F23:$I23)&gt;0,"",ROUND($F23-$G23+$H23+$I23,6)))</x:f>
      </x:c>
      <x:c r="R23" s="184" t="str">
        <x:f>IF($A23="","",IF(OR(COUNTBLANK($J23)&gt;0,COUNTBLANK($Q23)&gt;0),"",ROUND($J23-$Q23,6)))</x:f>
      </x:c>
      <x:c r="S23" s="175" t="str">
        <x:f>IF($A23="","",IF(AND($K23="closed",$F23&lt;&gt;"",$J23&lt;&gt;""),1,0))</x:f>
      </x:c>
      <x:c r="T23" s="175" t="str">
        <x:f>IF($A23="","",COUNTIF($A$6:$A$65,$A23))</x:f>
      </x:c>
      <x:c r="U23" s="177" t="str">
        <x:f>IF($A23="","",IF(AND($B23&lt;&gt;"",COUNTBLANK($C23:$D23)=0,$D23&gt;=$C23,$E23="USD",COUNTBLANK($F23:$J23)=0,$F23&gt;=0,$G23&gt;=0,$H23&gt;=0,$I23&gt;=0,$J23&gt;=0,$K23&lt;&gt;"",$L23&lt;&gt;"",COUNTBLANK($Q23:$R23)=0),1,0))</x:f>
      </x:c>
    </x:row>
    <x:row r="24">
      <x:c r="A24" s="118"/>
      <x:c r="B24" s="118"/>
      <x:c r="C24" s="132"/>
      <x:c r="D24" s="132"/>
      <x:c r="E24" s="118"/>
      <x:c r="F24" s="183"/>
      <x:c r="G24" s="183"/>
      <x:c r="H24" s="183"/>
      <x:c r="I24" s="183"/>
      <x:c r="J24" s="183"/>
      <x:c r="K24" s="118"/>
      <x:c r="L24" s="137"/>
      <x:c r="M24" s="184" t="str">
        <x:f>IF($A24="","",IF(OR($F24="",$G24=""),"",ROUND($F24-$G24,6)))</x:f>
      </x:c>
      <x:c r="N24" s="184" t="str">
        <x:f>IF($A24="","",SUMIFS('Invoice_Allocations'!$D$6:$D$185,'Invoice_Allocations'!$B$6:$B$185,$A24))</x:f>
      </x:c>
      <x:c r="O24" s="184" t="str">
        <x:f>IF($A24="","",IF($M24="","",ROUND($M24-$N24,6)))</x:f>
      </x:c>
      <x:c r="P24" s="186" t="str">
        <x:f>IF($A24="","",IF($M24="","",IF($M24=0,IF($N24=0,1,0),ROUND($N24/$M24,6))))</x:f>
      </x:c>
      <x:c r="Q24" s="184" t="str">
        <x:f>IF($A24="","",IF(COUNTBLANK($F24:$I24)&gt;0,"",ROUND($F24-$G24+$H24+$I24,6)))</x:f>
      </x:c>
      <x:c r="R24" s="184" t="str">
        <x:f>IF($A24="","",IF(OR(COUNTBLANK($J24)&gt;0,COUNTBLANK($Q24)&gt;0),"",ROUND($J24-$Q24,6)))</x:f>
      </x:c>
      <x:c r="S24" s="175" t="str">
        <x:f>IF($A24="","",IF(AND($K24="closed",$F24&lt;&gt;"",$J24&lt;&gt;""),1,0))</x:f>
      </x:c>
      <x:c r="T24" s="175" t="str">
        <x:f>IF($A24="","",COUNTIF($A$6:$A$65,$A24))</x:f>
      </x:c>
      <x:c r="U24" s="177" t="str">
        <x:f>IF($A24="","",IF(AND($B24&lt;&gt;"",COUNTBLANK($C24:$D24)=0,$D24&gt;=$C24,$E24="USD",COUNTBLANK($F24:$J24)=0,$F24&gt;=0,$G24&gt;=0,$H24&gt;=0,$I24&gt;=0,$J24&gt;=0,$K24&lt;&gt;"",$L24&lt;&gt;"",COUNTBLANK($Q24:$R24)=0),1,0))</x:f>
      </x:c>
    </x:row>
    <x:row r="25">
      <x:c r="A25" s="118"/>
      <x:c r="B25" s="118"/>
      <x:c r="C25" s="132"/>
      <x:c r="D25" s="132"/>
      <x:c r="E25" s="118"/>
      <x:c r="F25" s="183"/>
      <x:c r="G25" s="183"/>
      <x:c r="H25" s="183"/>
      <x:c r="I25" s="183"/>
      <x:c r="J25" s="183"/>
      <x:c r="K25" s="118"/>
      <x:c r="L25" s="137"/>
      <x:c r="M25" s="184" t="str">
        <x:f>IF($A25="","",IF(OR($F25="",$G25=""),"",ROUND($F25-$G25,6)))</x:f>
      </x:c>
      <x:c r="N25" s="184" t="str">
        <x:f>IF($A25="","",SUMIFS('Invoice_Allocations'!$D$6:$D$185,'Invoice_Allocations'!$B$6:$B$185,$A25))</x:f>
      </x:c>
      <x:c r="O25" s="184" t="str">
        <x:f>IF($A25="","",IF($M25="","",ROUND($M25-$N25,6)))</x:f>
      </x:c>
      <x:c r="P25" s="186" t="str">
        <x:f>IF($A25="","",IF($M25="","",IF($M25=0,IF($N25=0,1,0),ROUND($N25/$M25,6))))</x:f>
      </x:c>
      <x:c r="Q25" s="184" t="str">
        <x:f>IF($A25="","",IF(COUNTBLANK($F25:$I25)&gt;0,"",ROUND($F25-$G25+$H25+$I25,6)))</x:f>
      </x:c>
      <x:c r="R25" s="184" t="str">
        <x:f>IF($A25="","",IF(OR(COUNTBLANK($J25)&gt;0,COUNTBLANK($Q25)&gt;0),"",ROUND($J25-$Q25,6)))</x:f>
      </x:c>
      <x:c r="S25" s="175" t="str">
        <x:f>IF($A25="","",IF(AND($K25="closed",$F25&lt;&gt;"",$J25&lt;&gt;""),1,0))</x:f>
      </x:c>
      <x:c r="T25" s="175" t="str">
        <x:f>IF($A25="","",COUNTIF($A$6:$A$65,$A25))</x:f>
      </x:c>
      <x:c r="U25" s="177" t="str">
        <x:f>IF($A25="","",IF(AND($B25&lt;&gt;"",COUNTBLANK($C25:$D25)=0,$D25&gt;=$C25,$E25="USD",COUNTBLANK($F25:$J25)=0,$F25&gt;=0,$G25&gt;=0,$H25&gt;=0,$I25&gt;=0,$J25&gt;=0,$K25&lt;&gt;"",$L25&lt;&gt;"",COUNTBLANK($Q25:$R25)=0),1,0))</x:f>
      </x:c>
    </x:row>
    <x:row r="26">
      <x:c r="A26" s="118"/>
      <x:c r="B26" s="118"/>
      <x:c r="C26" s="132"/>
      <x:c r="D26" s="132"/>
      <x:c r="E26" s="118"/>
      <x:c r="F26" s="183"/>
      <x:c r="G26" s="183"/>
      <x:c r="H26" s="183"/>
      <x:c r="I26" s="183"/>
      <x:c r="J26" s="183"/>
      <x:c r="K26" s="118"/>
      <x:c r="L26" s="137"/>
      <x:c r="M26" s="184" t="str">
        <x:f>IF($A26="","",IF(OR($F26="",$G26=""),"",ROUND($F26-$G26,6)))</x:f>
      </x:c>
      <x:c r="N26" s="184" t="str">
        <x:f>IF($A26="","",SUMIFS('Invoice_Allocations'!$D$6:$D$185,'Invoice_Allocations'!$B$6:$B$185,$A26))</x:f>
      </x:c>
      <x:c r="O26" s="184" t="str">
        <x:f>IF($A26="","",IF($M26="","",ROUND($M26-$N26,6)))</x:f>
      </x:c>
      <x:c r="P26" s="186" t="str">
        <x:f>IF($A26="","",IF($M26="","",IF($M26=0,IF($N26=0,1,0),ROUND($N26/$M26,6))))</x:f>
      </x:c>
      <x:c r="Q26" s="184" t="str">
        <x:f>IF($A26="","",IF(COUNTBLANK($F26:$I26)&gt;0,"",ROUND($F26-$G26+$H26+$I26,6)))</x:f>
      </x:c>
      <x:c r="R26" s="184" t="str">
        <x:f>IF($A26="","",IF(OR(COUNTBLANK($J26)&gt;0,COUNTBLANK($Q26)&gt;0),"",ROUND($J26-$Q26,6)))</x:f>
      </x:c>
      <x:c r="S26" s="175" t="str">
        <x:f>IF($A26="","",IF(AND($K26="closed",$F26&lt;&gt;"",$J26&lt;&gt;""),1,0))</x:f>
      </x:c>
      <x:c r="T26" s="175" t="str">
        <x:f>IF($A26="","",COUNTIF($A$6:$A$65,$A26))</x:f>
      </x:c>
      <x:c r="U26" s="177" t="str">
        <x:f>IF($A26="","",IF(AND($B26&lt;&gt;"",COUNTBLANK($C26:$D26)=0,$D26&gt;=$C26,$E26="USD",COUNTBLANK($F26:$J26)=0,$F26&gt;=0,$G26&gt;=0,$H26&gt;=0,$I26&gt;=0,$J26&gt;=0,$K26&lt;&gt;"",$L26&lt;&gt;"",COUNTBLANK($Q26:$R26)=0),1,0))</x:f>
      </x:c>
    </x:row>
    <x:row r="27">
      <x:c r="A27" s="118"/>
      <x:c r="B27" s="118"/>
      <x:c r="C27" s="132"/>
      <x:c r="D27" s="132"/>
      <x:c r="E27" s="118"/>
      <x:c r="F27" s="183"/>
      <x:c r="G27" s="183"/>
      <x:c r="H27" s="183"/>
      <x:c r="I27" s="183"/>
      <x:c r="J27" s="183"/>
      <x:c r="K27" s="118"/>
      <x:c r="L27" s="137"/>
      <x:c r="M27" s="184" t="str">
        <x:f>IF($A27="","",IF(OR($F27="",$G27=""),"",ROUND($F27-$G27,6)))</x:f>
      </x:c>
      <x:c r="N27" s="184" t="str">
        <x:f>IF($A27="","",SUMIFS('Invoice_Allocations'!$D$6:$D$185,'Invoice_Allocations'!$B$6:$B$185,$A27))</x:f>
      </x:c>
      <x:c r="O27" s="184" t="str">
        <x:f>IF($A27="","",IF($M27="","",ROUND($M27-$N27,6)))</x:f>
      </x:c>
      <x:c r="P27" s="186" t="str">
        <x:f>IF($A27="","",IF($M27="","",IF($M27=0,IF($N27=0,1,0),ROUND($N27/$M27,6))))</x:f>
      </x:c>
      <x:c r="Q27" s="184" t="str">
        <x:f>IF($A27="","",IF(COUNTBLANK($F27:$I27)&gt;0,"",ROUND($F27-$G27+$H27+$I27,6)))</x:f>
      </x:c>
      <x:c r="R27" s="184" t="str">
        <x:f>IF($A27="","",IF(OR(COUNTBLANK($J27)&gt;0,COUNTBLANK($Q27)&gt;0),"",ROUND($J27-$Q27,6)))</x:f>
      </x:c>
      <x:c r="S27" s="175" t="str">
        <x:f>IF($A27="","",IF(AND($K27="closed",$F27&lt;&gt;"",$J27&lt;&gt;""),1,0))</x:f>
      </x:c>
      <x:c r="T27" s="175" t="str">
        <x:f>IF($A27="","",COUNTIF($A$6:$A$65,$A27))</x:f>
      </x:c>
      <x:c r="U27" s="177" t="str">
        <x:f>IF($A27="","",IF(AND($B27&lt;&gt;"",COUNTBLANK($C27:$D27)=0,$D27&gt;=$C27,$E27="USD",COUNTBLANK($F27:$J27)=0,$F27&gt;=0,$G27&gt;=0,$H27&gt;=0,$I27&gt;=0,$J27&gt;=0,$K27&lt;&gt;"",$L27&lt;&gt;"",COUNTBLANK($Q27:$R27)=0),1,0))</x:f>
      </x:c>
    </x:row>
    <x:row r="28">
      <x:c r="A28" s="118"/>
      <x:c r="B28" s="118"/>
      <x:c r="C28" s="132"/>
      <x:c r="D28" s="132"/>
      <x:c r="E28" s="118"/>
      <x:c r="F28" s="183"/>
      <x:c r="G28" s="183"/>
      <x:c r="H28" s="183"/>
      <x:c r="I28" s="183"/>
      <x:c r="J28" s="183"/>
      <x:c r="K28" s="118"/>
      <x:c r="L28" s="137"/>
      <x:c r="M28" s="184" t="str">
        <x:f>IF($A28="","",IF(OR($F28="",$G28=""),"",ROUND($F28-$G28,6)))</x:f>
      </x:c>
      <x:c r="N28" s="184" t="str">
        <x:f>IF($A28="","",SUMIFS('Invoice_Allocations'!$D$6:$D$185,'Invoice_Allocations'!$B$6:$B$185,$A28))</x:f>
      </x:c>
      <x:c r="O28" s="184" t="str">
        <x:f>IF($A28="","",IF($M28="","",ROUND($M28-$N28,6)))</x:f>
      </x:c>
      <x:c r="P28" s="186" t="str">
        <x:f>IF($A28="","",IF($M28="","",IF($M28=0,IF($N28=0,1,0),ROUND($N28/$M28,6))))</x:f>
      </x:c>
      <x:c r="Q28" s="184" t="str">
        <x:f>IF($A28="","",IF(COUNTBLANK($F28:$I28)&gt;0,"",ROUND($F28-$G28+$H28+$I28,6)))</x:f>
      </x:c>
      <x:c r="R28" s="184" t="str">
        <x:f>IF($A28="","",IF(OR(COUNTBLANK($J28)&gt;0,COUNTBLANK($Q28)&gt;0),"",ROUND($J28-$Q28,6)))</x:f>
      </x:c>
      <x:c r="S28" s="175" t="str">
        <x:f>IF($A28="","",IF(AND($K28="closed",$F28&lt;&gt;"",$J28&lt;&gt;""),1,0))</x:f>
      </x:c>
      <x:c r="T28" s="175" t="str">
        <x:f>IF($A28="","",COUNTIF($A$6:$A$65,$A28))</x:f>
      </x:c>
      <x:c r="U28" s="177" t="str">
        <x:f>IF($A28="","",IF(AND($B28&lt;&gt;"",COUNTBLANK($C28:$D28)=0,$D28&gt;=$C28,$E28="USD",COUNTBLANK($F28:$J28)=0,$F28&gt;=0,$G28&gt;=0,$H28&gt;=0,$I28&gt;=0,$J28&gt;=0,$K28&lt;&gt;"",$L28&lt;&gt;"",COUNTBLANK($Q28:$R28)=0),1,0))</x:f>
      </x:c>
    </x:row>
    <x:row r="29">
      <x:c r="A29" s="118"/>
      <x:c r="B29" s="118"/>
      <x:c r="C29" s="132"/>
      <x:c r="D29" s="132"/>
      <x:c r="E29" s="118"/>
      <x:c r="F29" s="183"/>
      <x:c r="G29" s="183"/>
      <x:c r="H29" s="183"/>
      <x:c r="I29" s="183"/>
      <x:c r="J29" s="183"/>
      <x:c r="K29" s="118"/>
      <x:c r="L29" s="137"/>
      <x:c r="M29" s="184" t="str">
        <x:f>IF($A29="","",IF(OR($F29="",$G29=""),"",ROUND($F29-$G29,6)))</x:f>
      </x:c>
      <x:c r="N29" s="184" t="str">
        <x:f>IF($A29="","",SUMIFS('Invoice_Allocations'!$D$6:$D$185,'Invoice_Allocations'!$B$6:$B$185,$A29))</x:f>
      </x:c>
      <x:c r="O29" s="184" t="str">
        <x:f>IF($A29="","",IF($M29="","",ROUND($M29-$N29,6)))</x:f>
      </x:c>
      <x:c r="P29" s="186" t="str">
        <x:f>IF($A29="","",IF($M29="","",IF($M29=0,IF($N29=0,1,0),ROUND($N29/$M29,6))))</x:f>
      </x:c>
      <x:c r="Q29" s="184" t="str">
        <x:f>IF($A29="","",IF(COUNTBLANK($F29:$I29)&gt;0,"",ROUND($F29-$G29+$H29+$I29,6)))</x:f>
      </x:c>
      <x:c r="R29" s="184" t="str">
        <x:f>IF($A29="","",IF(OR(COUNTBLANK($J29)&gt;0,COUNTBLANK($Q29)&gt;0),"",ROUND($J29-$Q29,6)))</x:f>
      </x:c>
      <x:c r="S29" s="175" t="str">
        <x:f>IF($A29="","",IF(AND($K29="closed",$F29&lt;&gt;"",$J29&lt;&gt;""),1,0))</x:f>
      </x:c>
      <x:c r="T29" s="175" t="str">
        <x:f>IF($A29="","",COUNTIF($A$6:$A$65,$A29))</x:f>
      </x:c>
      <x:c r="U29" s="177" t="str">
        <x:f>IF($A29="","",IF(AND($B29&lt;&gt;"",COUNTBLANK($C29:$D29)=0,$D29&gt;=$C29,$E29="USD",COUNTBLANK($F29:$J29)=0,$F29&gt;=0,$G29&gt;=0,$H29&gt;=0,$I29&gt;=0,$J29&gt;=0,$K29&lt;&gt;"",$L29&lt;&gt;"",COUNTBLANK($Q29:$R29)=0),1,0))</x:f>
      </x:c>
    </x:row>
    <x:row r="30">
      <x:c r="A30" s="118"/>
      <x:c r="B30" s="118"/>
      <x:c r="C30" s="132"/>
      <x:c r="D30" s="132"/>
      <x:c r="E30" s="118"/>
      <x:c r="F30" s="183"/>
      <x:c r="G30" s="183"/>
      <x:c r="H30" s="183"/>
      <x:c r="I30" s="183"/>
      <x:c r="J30" s="183"/>
      <x:c r="K30" s="118"/>
      <x:c r="L30" s="137"/>
      <x:c r="M30" s="184" t="str">
        <x:f>IF($A30="","",IF(OR($F30="",$G30=""),"",ROUND($F30-$G30,6)))</x:f>
      </x:c>
      <x:c r="N30" s="184" t="str">
        <x:f>IF($A30="","",SUMIFS('Invoice_Allocations'!$D$6:$D$185,'Invoice_Allocations'!$B$6:$B$185,$A30))</x:f>
      </x:c>
      <x:c r="O30" s="184" t="str">
        <x:f>IF($A30="","",IF($M30="","",ROUND($M30-$N30,6)))</x:f>
      </x:c>
      <x:c r="P30" s="186" t="str">
        <x:f>IF($A30="","",IF($M30="","",IF($M30=0,IF($N30=0,1,0),ROUND($N30/$M30,6))))</x:f>
      </x:c>
      <x:c r="Q30" s="184" t="str">
        <x:f>IF($A30="","",IF(COUNTBLANK($F30:$I30)&gt;0,"",ROUND($F30-$G30+$H30+$I30,6)))</x:f>
      </x:c>
      <x:c r="R30" s="184" t="str">
        <x:f>IF($A30="","",IF(OR(COUNTBLANK($J30)&gt;0,COUNTBLANK($Q30)&gt;0),"",ROUND($J30-$Q30,6)))</x:f>
      </x:c>
      <x:c r="S30" s="175" t="str">
        <x:f>IF($A30="","",IF(AND($K30="closed",$F30&lt;&gt;"",$J30&lt;&gt;""),1,0))</x:f>
      </x:c>
      <x:c r="T30" s="175" t="str">
        <x:f>IF($A30="","",COUNTIF($A$6:$A$65,$A30))</x:f>
      </x:c>
      <x:c r="U30" s="177" t="str">
        <x:f>IF($A30="","",IF(AND($B30&lt;&gt;"",COUNTBLANK($C30:$D30)=0,$D30&gt;=$C30,$E30="USD",COUNTBLANK($F30:$J30)=0,$F30&gt;=0,$G30&gt;=0,$H30&gt;=0,$I30&gt;=0,$J30&gt;=0,$K30&lt;&gt;"",$L30&lt;&gt;"",COUNTBLANK($Q30:$R30)=0),1,0))</x:f>
      </x:c>
    </x:row>
    <x:row r="31">
      <x:c r="A31" s="118"/>
      <x:c r="B31" s="118"/>
      <x:c r="C31" s="132"/>
      <x:c r="D31" s="132"/>
      <x:c r="E31" s="118"/>
      <x:c r="F31" s="183"/>
      <x:c r="G31" s="183"/>
      <x:c r="H31" s="183"/>
      <x:c r="I31" s="183"/>
      <x:c r="J31" s="183"/>
      <x:c r="K31" s="118"/>
      <x:c r="L31" s="137"/>
      <x:c r="M31" s="184" t="str">
        <x:f>IF($A31="","",IF(OR($F31="",$G31=""),"",ROUND($F31-$G31,6)))</x:f>
      </x:c>
      <x:c r="N31" s="184" t="str">
        <x:f>IF($A31="","",SUMIFS('Invoice_Allocations'!$D$6:$D$185,'Invoice_Allocations'!$B$6:$B$185,$A31))</x:f>
      </x:c>
      <x:c r="O31" s="184" t="str">
        <x:f>IF($A31="","",IF($M31="","",ROUND($M31-$N31,6)))</x:f>
      </x:c>
      <x:c r="P31" s="186" t="str">
        <x:f>IF($A31="","",IF($M31="","",IF($M31=0,IF($N31=0,1,0),ROUND($N31/$M31,6))))</x:f>
      </x:c>
      <x:c r="Q31" s="184" t="str">
        <x:f>IF($A31="","",IF(COUNTBLANK($F31:$I31)&gt;0,"",ROUND($F31-$G31+$H31+$I31,6)))</x:f>
      </x:c>
      <x:c r="R31" s="184" t="str">
        <x:f>IF($A31="","",IF(OR(COUNTBLANK($J31)&gt;0,COUNTBLANK($Q31)&gt;0),"",ROUND($J31-$Q31,6)))</x:f>
      </x:c>
      <x:c r="S31" s="175" t="str">
        <x:f>IF($A31="","",IF(AND($K31="closed",$F31&lt;&gt;"",$J31&lt;&gt;""),1,0))</x:f>
      </x:c>
      <x:c r="T31" s="175" t="str">
        <x:f>IF($A31="","",COUNTIF($A$6:$A$65,$A31))</x:f>
      </x:c>
      <x:c r="U31" s="177" t="str">
        <x:f>IF($A31="","",IF(AND($B31&lt;&gt;"",COUNTBLANK($C31:$D31)=0,$D31&gt;=$C31,$E31="USD",COUNTBLANK($F31:$J31)=0,$F31&gt;=0,$G31&gt;=0,$H31&gt;=0,$I31&gt;=0,$J31&gt;=0,$K31&lt;&gt;"",$L31&lt;&gt;"",COUNTBLANK($Q31:$R31)=0),1,0))</x:f>
      </x:c>
    </x:row>
    <x:row r="32">
      <x:c r="A32" s="118"/>
      <x:c r="B32" s="118"/>
      <x:c r="C32" s="132"/>
      <x:c r="D32" s="132"/>
      <x:c r="E32" s="118"/>
      <x:c r="F32" s="183"/>
      <x:c r="G32" s="183"/>
      <x:c r="H32" s="183"/>
      <x:c r="I32" s="183"/>
      <x:c r="J32" s="183"/>
      <x:c r="K32" s="118"/>
      <x:c r="L32" s="137"/>
      <x:c r="M32" s="184" t="str">
        <x:f>IF($A32="","",IF(OR($F32="",$G32=""),"",ROUND($F32-$G32,6)))</x:f>
      </x:c>
      <x:c r="N32" s="184" t="str">
        <x:f>IF($A32="","",SUMIFS('Invoice_Allocations'!$D$6:$D$185,'Invoice_Allocations'!$B$6:$B$185,$A32))</x:f>
      </x:c>
      <x:c r="O32" s="184" t="str">
        <x:f>IF($A32="","",IF($M32="","",ROUND($M32-$N32,6)))</x:f>
      </x:c>
      <x:c r="P32" s="186" t="str">
        <x:f>IF($A32="","",IF($M32="","",IF($M32=0,IF($N32=0,1,0),ROUND($N32/$M32,6))))</x:f>
      </x:c>
      <x:c r="Q32" s="184" t="str">
        <x:f>IF($A32="","",IF(COUNTBLANK($F32:$I32)&gt;0,"",ROUND($F32-$G32+$H32+$I32,6)))</x:f>
      </x:c>
      <x:c r="R32" s="184" t="str">
        <x:f>IF($A32="","",IF(OR(COUNTBLANK($J32)&gt;0,COUNTBLANK($Q32)&gt;0),"",ROUND($J32-$Q32,6)))</x:f>
      </x:c>
      <x:c r="S32" s="175" t="str">
        <x:f>IF($A32="","",IF(AND($K32="closed",$F32&lt;&gt;"",$J32&lt;&gt;""),1,0))</x:f>
      </x:c>
      <x:c r="T32" s="175" t="str">
        <x:f>IF($A32="","",COUNTIF($A$6:$A$65,$A32))</x:f>
      </x:c>
      <x:c r="U32" s="177" t="str">
        <x:f>IF($A32="","",IF(AND($B32&lt;&gt;"",COUNTBLANK($C32:$D32)=0,$D32&gt;=$C32,$E32="USD",COUNTBLANK($F32:$J32)=0,$F32&gt;=0,$G32&gt;=0,$H32&gt;=0,$I32&gt;=0,$J32&gt;=0,$K32&lt;&gt;"",$L32&lt;&gt;"",COUNTBLANK($Q32:$R32)=0),1,0))</x:f>
      </x:c>
    </x:row>
    <x:row r="33">
      <x:c r="A33" s="118"/>
      <x:c r="B33" s="118"/>
      <x:c r="C33" s="132"/>
      <x:c r="D33" s="132"/>
      <x:c r="E33" s="118"/>
      <x:c r="F33" s="183"/>
      <x:c r="G33" s="183"/>
      <x:c r="H33" s="183"/>
      <x:c r="I33" s="183"/>
      <x:c r="J33" s="183"/>
      <x:c r="K33" s="118"/>
      <x:c r="L33" s="137"/>
      <x:c r="M33" s="184" t="str">
        <x:f>IF($A33="","",IF(OR($F33="",$G33=""),"",ROUND($F33-$G33,6)))</x:f>
      </x:c>
      <x:c r="N33" s="184" t="str">
        <x:f>IF($A33="","",SUMIFS('Invoice_Allocations'!$D$6:$D$185,'Invoice_Allocations'!$B$6:$B$185,$A33))</x:f>
      </x:c>
      <x:c r="O33" s="184" t="str">
        <x:f>IF($A33="","",IF($M33="","",ROUND($M33-$N33,6)))</x:f>
      </x:c>
      <x:c r="P33" s="186" t="str">
        <x:f>IF($A33="","",IF($M33="","",IF($M33=0,IF($N33=0,1,0),ROUND($N33/$M33,6))))</x:f>
      </x:c>
      <x:c r="Q33" s="184" t="str">
        <x:f>IF($A33="","",IF(COUNTBLANK($F33:$I33)&gt;0,"",ROUND($F33-$G33+$H33+$I33,6)))</x:f>
      </x:c>
      <x:c r="R33" s="184" t="str">
        <x:f>IF($A33="","",IF(OR(COUNTBLANK($J33)&gt;0,COUNTBLANK($Q33)&gt;0),"",ROUND($J33-$Q33,6)))</x:f>
      </x:c>
      <x:c r="S33" s="175" t="str">
        <x:f>IF($A33="","",IF(AND($K33="closed",$F33&lt;&gt;"",$J33&lt;&gt;""),1,0))</x:f>
      </x:c>
      <x:c r="T33" s="175" t="str">
        <x:f>IF($A33="","",COUNTIF($A$6:$A$65,$A33))</x:f>
      </x:c>
      <x:c r="U33" s="177" t="str">
        <x:f>IF($A33="","",IF(AND($B33&lt;&gt;"",COUNTBLANK($C33:$D33)=0,$D33&gt;=$C33,$E33="USD",COUNTBLANK($F33:$J33)=0,$F33&gt;=0,$G33&gt;=0,$H33&gt;=0,$I33&gt;=0,$J33&gt;=0,$K33&lt;&gt;"",$L33&lt;&gt;"",COUNTBLANK($Q33:$R33)=0),1,0))</x:f>
      </x:c>
    </x:row>
    <x:row r="34">
      <x:c r="A34" s="118"/>
      <x:c r="B34" s="118"/>
      <x:c r="C34" s="132"/>
      <x:c r="D34" s="132"/>
      <x:c r="E34" s="118"/>
      <x:c r="F34" s="183"/>
      <x:c r="G34" s="183"/>
      <x:c r="H34" s="183"/>
      <x:c r="I34" s="183"/>
      <x:c r="J34" s="183"/>
      <x:c r="K34" s="118"/>
      <x:c r="L34" s="137"/>
      <x:c r="M34" s="184" t="str">
        <x:f>IF($A34="","",IF(OR($F34="",$G34=""),"",ROUND($F34-$G34,6)))</x:f>
      </x:c>
      <x:c r="N34" s="184" t="str">
        <x:f>IF($A34="","",SUMIFS('Invoice_Allocations'!$D$6:$D$185,'Invoice_Allocations'!$B$6:$B$185,$A34))</x:f>
      </x:c>
      <x:c r="O34" s="184" t="str">
        <x:f>IF($A34="","",IF($M34="","",ROUND($M34-$N34,6)))</x:f>
      </x:c>
      <x:c r="P34" s="186" t="str">
        <x:f>IF($A34="","",IF($M34="","",IF($M34=0,IF($N34=0,1,0),ROUND($N34/$M34,6))))</x:f>
      </x:c>
      <x:c r="Q34" s="184" t="str">
        <x:f>IF($A34="","",IF(COUNTBLANK($F34:$I34)&gt;0,"",ROUND($F34-$G34+$H34+$I34,6)))</x:f>
      </x:c>
      <x:c r="R34" s="184" t="str">
        <x:f>IF($A34="","",IF(OR(COUNTBLANK($J34)&gt;0,COUNTBLANK($Q34)&gt;0),"",ROUND($J34-$Q34,6)))</x:f>
      </x:c>
      <x:c r="S34" s="175" t="str">
        <x:f>IF($A34="","",IF(AND($K34="closed",$F34&lt;&gt;"",$J34&lt;&gt;""),1,0))</x:f>
      </x:c>
      <x:c r="T34" s="175" t="str">
        <x:f>IF($A34="","",COUNTIF($A$6:$A$65,$A34))</x:f>
      </x:c>
      <x:c r="U34" s="177" t="str">
        <x:f>IF($A34="","",IF(AND($B34&lt;&gt;"",COUNTBLANK($C34:$D34)=0,$D34&gt;=$C34,$E34="USD",COUNTBLANK($F34:$J34)=0,$F34&gt;=0,$G34&gt;=0,$H34&gt;=0,$I34&gt;=0,$J34&gt;=0,$K34&lt;&gt;"",$L34&lt;&gt;"",COUNTBLANK($Q34:$R34)=0),1,0))</x:f>
      </x:c>
    </x:row>
    <x:row r="35">
      <x:c r="A35" s="118"/>
      <x:c r="B35" s="118"/>
      <x:c r="C35" s="132"/>
      <x:c r="D35" s="132"/>
      <x:c r="E35" s="118"/>
      <x:c r="F35" s="183"/>
      <x:c r="G35" s="183"/>
      <x:c r="H35" s="183"/>
      <x:c r="I35" s="183"/>
      <x:c r="J35" s="183"/>
      <x:c r="K35" s="118"/>
      <x:c r="L35" s="137"/>
      <x:c r="M35" s="184" t="str">
        <x:f>IF($A35="","",IF(OR($F35="",$G35=""),"",ROUND($F35-$G35,6)))</x:f>
      </x:c>
      <x:c r="N35" s="184" t="str">
        <x:f>IF($A35="","",SUMIFS('Invoice_Allocations'!$D$6:$D$185,'Invoice_Allocations'!$B$6:$B$185,$A35))</x:f>
      </x:c>
      <x:c r="O35" s="184" t="str">
        <x:f>IF($A35="","",IF($M35="","",ROUND($M35-$N35,6)))</x:f>
      </x:c>
      <x:c r="P35" s="186" t="str">
        <x:f>IF($A35="","",IF($M35="","",IF($M35=0,IF($N35=0,1,0),ROUND($N35/$M35,6))))</x:f>
      </x:c>
      <x:c r="Q35" s="184" t="str">
        <x:f>IF($A35="","",IF(COUNTBLANK($F35:$I35)&gt;0,"",ROUND($F35-$G35+$H35+$I35,6)))</x:f>
      </x:c>
      <x:c r="R35" s="184" t="str">
        <x:f>IF($A35="","",IF(OR(COUNTBLANK($J35)&gt;0,COUNTBLANK($Q35)&gt;0),"",ROUND($J35-$Q35,6)))</x:f>
      </x:c>
      <x:c r="S35" s="175" t="str">
        <x:f>IF($A35="","",IF(AND($K35="closed",$F35&lt;&gt;"",$J35&lt;&gt;""),1,0))</x:f>
      </x:c>
      <x:c r="T35" s="175" t="str">
        <x:f>IF($A35="","",COUNTIF($A$6:$A$65,$A35))</x:f>
      </x:c>
      <x:c r="U35" s="177" t="str">
        <x:f>IF($A35="","",IF(AND($B35&lt;&gt;"",COUNTBLANK($C35:$D35)=0,$D35&gt;=$C35,$E35="USD",COUNTBLANK($F35:$J35)=0,$F35&gt;=0,$G35&gt;=0,$H35&gt;=0,$I35&gt;=0,$J35&gt;=0,$K35&lt;&gt;"",$L35&lt;&gt;"",COUNTBLANK($Q35:$R35)=0),1,0))</x:f>
      </x:c>
    </x:row>
    <x:row r="36">
      <x:c r="A36" s="118"/>
      <x:c r="B36" s="118"/>
      <x:c r="C36" s="132"/>
      <x:c r="D36" s="132"/>
      <x:c r="E36" s="118"/>
      <x:c r="F36" s="183"/>
      <x:c r="G36" s="183"/>
      <x:c r="H36" s="183"/>
      <x:c r="I36" s="183"/>
      <x:c r="J36" s="183"/>
      <x:c r="K36" s="118"/>
      <x:c r="L36" s="137"/>
      <x:c r="M36" s="184" t="str">
        <x:f>IF($A36="","",IF(OR($F36="",$G36=""),"",ROUND($F36-$G36,6)))</x:f>
      </x:c>
      <x:c r="N36" s="184" t="str">
        <x:f>IF($A36="","",SUMIFS('Invoice_Allocations'!$D$6:$D$185,'Invoice_Allocations'!$B$6:$B$185,$A36))</x:f>
      </x:c>
      <x:c r="O36" s="184" t="str">
        <x:f>IF($A36="","",IF($M36="","",ROUND($M36-$N36,6)))</x:f>
      </x:c>
      <x:c r="P36" s="186" t="str">
        <x:f>IF($A36="","",IF($M36="","",IF($M36=0,IF($N36=0,1,0),ROUND($N36/$M36,6))))</x:f>
      </x:c>
      <x:c r="Q36" s="184" t="str">
        <x:f>IF($A36="","",IF(COUNTBLANK($F36:$I36)&gt;0,"",ROUND($F36-$G36+$H36+$I36,6)))</x:f>
      </x:c>
      <x:c r="R36" s="184" t="str">
        <x:f>IF($A36="","",IF(OR(COUNTBLANK($J36)&gt;0,COUNTBLANK($Q36)&gt;0),"",ROUND($J36-$Q36,6)))</x:f>
      </x:c>
      <x:c r="S36" s="175" t="str">
        <x:f>IF($A36="","",IF(AND($K36="closed",$F36&lt;&gt;"",$J36&lt;&gt;""),1,0))</x:f>
      </x:c>
      <x:c r="T36" s="175" t="str">
        <x:f>IF($A36="","",COUNTIF($A$6:$A$65,$A36))</x:f>
      </x:c>
      <x:c r="U36" s="177" t="str">
        <x:f>IF($A36="","",IF(AND($B36&lt;&gt;"",COUNTBLANK($C36:$D36)=0,$D36&gt;=$C36,$E36="USD",COUNTBLANK($F36:$J36)=0,$F36&gt;=0,$G36&gt;=0,$H36&gt;=0,$I36&gt;=0,$J36&gt;=0,$K36&lt;&gt;"",$L36&lt;&gt;"",COUNTBLANK($Q36:$R36)=0),1,0))</x:f>
      </x:c>
    </x:row>
    <x:row r="37">
      <x:c r="A37" s="118"/>
      <x:c r="B37" s="118"/>
      <x:c r="C37" s="132"/>
      <x:c r="D37" s="132"/>
      <x:c r="E37" s="118"/>
      <x:c r="F37" s="183"/>
      <x:c r="G37" s="183"/>
      <x:c r="H37" s="183"/>
      <x:c r="I37" s="183"/>
      <x:c r="J37" s="183"/>
      <x:c r="K37" s="118"/>
      <x:c r="L37" s="137"/>
      <x:c r="M37" s="184" t="str">
        <x:f>IF($A37="","",IF(OR($F37="",$G37=""),"",ROUND($F37-$G37,6)))</x:f>
      </x:c>
      <x:c r="N37" s="184" t="str">
        <x:f>IF($A37="","",SUMIFS('Invoice_Allocations'!$D$6:$D$185,'Invoice_Allocations'!$B$6:$B$185,$A37))</x:f>
      </x:c>
      <x:c r="O37" s="184" t="str">
        <x:f>IF($A37="","",IF($M37="","",ROUND($M37-$N37,6)))</x:f>
      </x:c>
      <x:c r="P37" s="186" t="str">
        <x:f>IF($A37="","",IF($M37="","",IF($M37=0,IF($N37=0,1,0),ROUND($N37/$M37,6))))</x:f>
      </x:c>
      <x:c r="Q37" s="184" t="str">
        <x:f>IF($A37="","",IF(COUNTBLANK($F37:$I37)&gt;0,"",ROUND($F37-$G37+$H37+$I37,6)))</x:f>
      </x:c>
      <x:c r="R37" s="184" t="str">
        <x:f>IF($A37="","",IF(OR(COUNTBLANK($J37)&gt;0,COUNTBLANK($Q37)&gt;0),"",ROUND($J37-$Q37,6)))</x:f>
      </x:c>
      <x:c r="S37" s="175" t="str">
        <x:f>IF($A37="","",IF(AND($K37="closed",$F37&lt;&gt;"",$J37&lt;&gt;""),1,0))</x:f>
      </x:c>
      <x:c r="T37" s="175" t="str">
        <x:f>IF($A37="","",COUNTIF($A$6:$A$65,$A37))</x:f>
      </x:c>
      <x:c r="U37" s="177" t="str">
        <x:f>IF($A37="","",IF(AND($B37&lt;&gt;"",COUNTBLANK($C37:$D37)=0,$D37&gt;=$C37,$E37="USD",COUNTBLANK($F37:$J37)=0,$F37&gt;=0,$G37&gt;=0,$H37&gt;=0,$I37&gt;=0,$J37&gt;=0,$K37&lt;&gt;"",$L37&lt;&gt;"",COUNTBLANK($Q37:$R37)=0),1,0))</x:f>
      </x:c>
    </x:row>
    <x:row r="38">
      <x:c r="A38" s="118"/>
      <x:c r="B38" s="118"/>
      <x:c r="C38" s="132"/>
      <x:c r="D38" s="132"/>
      <x:c r="E38" s="118"/>
      <x:c r="F38" s="183"/>
      <x:c r="G38" s="183"/>
      <x:c r="H38" s="183"/>
      <x:c r="I38" s="183"/>
      <x:c r="J38" s="183"/>
      <x:c r="K38" s="118"/>
      <x:c r="L38" s="137"/>
      <x:c r="M38" s="184" t="str">
        <x:f>IF($A38="","",IF(OR($F38="",$G38=""),"",ROUND($F38-$G38,6)))</x:f>
      </x:c>
      <x:c r="N38" s="184" t="str">
        <x:f>IF($A38="","",SUMIFS('Invoice_Allocations'!$D$6:$D$185,'Invoice_Allocations'!$B$6:$B$185,$A38))</x:f>
      </x:c>
      <x:c r="O38" s="184" t="str">
        <x:f>IF($A38="","",IF($M38="","",ROUND($M38-$N38,6)))</x:f>
      </x:c>
      <x:c r="P38" s="186" t="str">
        <x:f>IF($A38="","",IF($M38="","",IF($M38=0,IF($N38=0,1,0),ROUND($N38/$M38,6))))</x:f>
      </x:c>
      <x:c r="Q38" s="184" t="str">
        <x:f>IF($A38="","",IF(COUNTBLANK($F38:$I38)&gt;0,"",ROUND($F38-$G38+$H38+$I38,6)))</x:f>
      </x:c>
      <x:c r="R38" s="184" t="str">
        <x:f>IF($A38="","",IF(OR(COUNTBLANK($J38)&gt;0,COUNTBLANK($Q38)&gt;0),"",ROUND($J38-$Q38,6)))</x:f>
      </x:c>
      <x:c r="S38" s="175" t="str">
        <x:f>IF($A38="","",IF(AND($K38="closed",$F38&lt;&gt;"",$J38&lt;&gt;""),1,0))</x:f>
      </x:c>
      <x:c r="T38" s="175" t="str">
        <x:f>IF($A38="","",COUNTIF($A$6:$A$65,$A38))</x:f>
      </x:c>
      <x:c r="U38" s="177" t="str">
        <x:f>IF($A38="","",IF(AND($B38&lt;&gt;"",COUNTBLANK($C38:$D38)=0,$D38&gt;=$C38,$E38="USD",COUNTBLANK($F38:$J38)=0,$F38&gt;=0,$G38&gt;=0,$H38&gt;=0,$I38&gt;=0,$J38&gt;=0,$K38&lt;&gt;"",$L38&lt;&gt;"",COUNTBLANK($Q38:$R38)=0),1,0))</x:f>
      </x:c>
    </x:row>
    <x:row r="39">
      <x:c r="A39" s="118"/>
      <x:c r="B39" s="118"/>
      <x:c r="C39" s="132"/>
      <x:c r="D39" s="132"/>
      <x:c r="E39" s="118"/>
      <x:c r="F39" s="183"/>
      <x:c r="G39" s="183"/>
      <x:c r="H39" s="183"/>
      <x:c r="I39" s="183"/>
      <x:c r="J39" s="183"/>
      <x:c r="K39" s="118"/>
      <x:c r="L39" s="137"/>
      <x:c r="M39" s="184" t="str">
        <x:f>IF($A39="","",IF(OR($F39="",$G39=""),"",ROUND($F39-$G39,6)))</x:f>
      </x:c>
      <x:c r="N39" s="184" t="str">
        <x:f>IF($A39="","",SUMIFS('Invoice_Allocations'!$D$6:$D$185,'Invoice_Allocations'!$B$6:$B$185,$A39))</x:f>
      </x:c>
      <x:c r="O39" s="184" t="str">
        <x:f>IF($A39="","",IF($M39="","",ROUND($M39-$N39,6)))</x:f>
      </x:c>
      <x:c r="P39" s="186" t="str">
        <x:f>IF($A39="","",IF($M39="","",IF($M39=0,IF($N39=0,1,0),ROUND($N39/$M39,6))))</x:f>
      </x:c>
      <x:c r="Q39" s="184" t="str">
        <x:f>IF($A39="","",IF(COUNTBLANK($F39:$I39)&gt;0,"",ROUND($F39-$G39+$H39+$I39,6)))</x:f>
      </x:c>
      <x:c r="R39" s="184" t="str">
        <x:f>IF($A39="","",IF(OR(COUNTBLANK($J39)&gt;0,COUNTBLANK($Q39)&gt;0),"",ROUND($J39-$Q39,6)))</x:f>
      </x:c>
      <x:c r="S39" s="175" t="str">
        <x:f>IF($A39="","",IF(AND($K39="closed",$F39&lt;&gt;"",$J39&lt;&gt;""),1,0))</x:f>
      </x:c>
      <x:c r="T39" s="175" t="str">
        <x:f>IF($A39="","",COUNTIF($A$6:$A$65,$A39))</x:f>
      </x:c>
      <x:c r="U39" s="177" t="str">
        <x:f>IF($A39="","",IF(AND($B39&lt;&gt;"",COUNTBLANK($C39:$D39)=0,$D39&gt;=$C39,$E39="USD",COUNTBLANK($F39:$J39)=0,$F39&gt;=0,$G39&gt;=0,$H39&gt;=0,$I39&gt;=0,$J39&gt;=0,$K39&lt;&gt;"",$L39&lt;&gt;"",COUNTBLANK($Q39:$R39)=0),1,0))</x:f>
      </x:c>
    </x:row>
    <x:row r="40">
      <x:c r="A40" s="118"/>
      <x:c r="B40" s="118"/>
      <x:c r="C40" s="132"/>
      <x:c r="D40" s="132"/>
      <x:c r="E40" s="118"/>
      <x:c r="F40" s="183"/>
      <x:c r="G40" s="183"/>
      <x:c r="H40" s="183"/>
      <x:c r="I40" s="183"/>
      <x:c r="J40" s="183"/>
      <x:c r="K40" s="118"/>
      <x:c r="L40" s="137"/>
      <x:c r="M40" s="184" t="str">
        <x:f>IF($A40="","",IF(OR($F40="",$G40=""),"",ROUND($F40-$G40,6)))</x:f>
      </x:c>
      <x:c r="N40" s="184" t="str">
        <x:f>IF($A40="","",SUMIFS('Invoice_Allocations'!$D$6:$D$185,'Invoice_Allocations'!$B$6:$B$185,$A40))</x:f>
      </x:c>
      <x:c r="O40" s="184" t="str">
        <x:f>IF($A40="","",IF($M40="","",ROUND($M40-$N40,6)))</x:f>
      </x:c>
      <x:c r="P40" s="186" t="str">
        <x:f>IF($A40="","",IF($M40="","",IF($M40=0,IF($N40=0,1,0),ROUND($N40/$M40,6))))</x:f>
      </x:c>
      <x:c r="Q40" s="184" t="str">
        <x:f>IF($A40="","",IF(COUNTBLANK($F40:$I40)&gt;0,"",ROUND($F40-$G40+$H40+$I40,6)))</x:f>
      </x:c>
      <x:c r="R40" s="184" t="str">
        <x:f>IF($A40="","",IF(OR(COUNTBLANK($J40)&gt;0,COUNTBLANK($Q40)&gt;0),"",ROUND($J40-$Q40,6)))</x:f>
      </x:c>
      <x:c r="S40" s="175" t="str">
        <x:f>IF($A40="","",IF(AND($K40="closed",$F40&lt;&gt;"",$J40&lt;&gt;""),1,0))</x:f>
      </x:c>
      <x:c r="T40" s="175" t="str">
        <x:f>IF($A40="","",COUNTIF($A$6:$A$65,$A40))</x:f>
      </x:c>
      <x:c r="U40" s="177" t="str">
        <x:f>IF($A40="","",IF(AND($B40&lt;&gt;"",COUNTBLANK($C40:$D40)=0,$D40&gt;=$C40,$E40="USD",COUNTBLANK($F40:$J40)=0,$F40&gt;=0,$G40&gt;=0,$H40&gt;=0,$I40&gt;=0,$J40&gt;=0,$K40&lt;&gt;"",$L40&lt;&gt;"",COUNTBLANK($Q40:$R40)=0),1,0))</x:f>
      </x:c>
    </x:row>
    <x:row r="41">
      <x:c r="A41" s="118"/>
      <x:c r="B41" s="118"/>
      <x:c r="C41" s="132"/>
      <x:c r="D41" s="132"/>
      <x:c r="E41" s="118"/>
      <x:c r="F41" s="183"/>
      <x:c r="G41" s="183"/>
      <x:c r="H41" s="183"/>
      <x:c r="I41" s="183"/>
      <x:c r="J41" s="183"/>
      <x:c r="K41" s="118"/>
      <x:c r="L41" s="137"/>
      <x:c r="M41" s="184" t="str">
        <x:f>IF($A41="","",IF(OR($F41="",$G41=""),"",ROUND($F41-$G41,6)))</x:f>
      </x:c>
      <x:c r="N41" s="184" t="str">
        <x:f>IF($A41="","",SUMIFS('Invoice_Allocations'!$D$6:$D$185,'Invoice_Allocations'!$B$6:$B$185,$A41))</x:f>
      </x:c>
      <x:c r="O41" s="184" t="str">
        <x:f>IF($A41="","",IF($M41="","",ROUND($M41-$N41,6)))</x:f>
      </x:c>
      <x:c r="P41" s="186" t="str">
        <x:f>IF($A41="","",IF($M41="","",IF($M41=0,IF($N41=0,1,0),ROUND($N41/$M41,6))))</x:f>
      </x:c>
      <x:c r="Q41" s="184" t="str">
        <x:f>IF($A41="","",IF(COUNTBLANK($F41:$I41)&gt;0,"",ROUND($F41-$G41+$H41+$I41,6)))</x:f>
      </x:c>
      <x:c r="R41" s="184" t="str">
        <x:f>IF($A41="","",IF(OR(COUNTBLANK($J41)&gt;0,COUNTBLANK($Q41)&gt;0),"",ROUND($J41-$Q41,6)))</x:f>
      </x:c>
      <x:c r="S41" s="175" t="str">
        <x:f>IF($A41="","",IF(AND($K41="closed",$F41&lt;&gt;"",$J41&lt;&gt;""),1,0))</x:f>
      </x:c>
      <x:c r="T41" s="175" t="str">
        <x:f>IF($A41="","",COUNTIF($A$6:$A$65,$A41))</x:f>
      </x:c>
      <x:c r="U41" s="177" t="str">
        <x:f>IF($A41="","",IF(AND($B41&lt;&gt;"",COUNTBLANK($C41:$D41)=0,$D41&gt;=$C41,$E41="USD",COUNTBLANK($F41:$J41)=0,$F41&gt;=0,$G41&gt;=0,$H41&gt;=0,$I41&gt;=0,$J41&gt;=0,$K41&lt;&gt;"",$L41&lt;&gt;"",COUNTBLANK($Q41:$R41)=0),1,0))</x:f>
      </x:c>
    </x:row>
    <x:row r="42">
      <x:c r="A42" s="118"/>
      <x:c r="B42" s="118"/>
      <x:c r="C42" s="132"/>
      <x:c r="D42" s="132"/>
      <x:c r="E42" s="118"/>
      <x:c r="F42" s="183"/>
      <x:c r="G42" s="183"/>
      <x:c r="H42" s="183"/>
      <x:c r="I42" s="183"/>
      <x:c r="J42" s="183"/>
      <x:c r="K42" s="118"/>
      <x:c r="L42" s="137"/>
      <x:c r="M42" s="184" t="str">
        <x:f>IF($A42="","",IF(OR($F42="",$G42=""),"",ROUND($F42-$G42,6)))</x:f>
      </x:c>
      <x:c r="N42" s="184" t="str">
        <x:f>IF($A42="","",SUMIFS('Invoice_Allocations'!$D$6:$D$185,'Invoice_Allocations'!$B$6:$B$185,$A42))</x:f>
      </x:c>
      <x:c r="O42" s="184" t="str">
        <x:f>IF($A42="","",IF($M42="","",ROUND($M42-$N42,6)))</x:f>
      </x:c>
      <x:c r="P42" s="186" t="str">
        <x:f>IF($A42="","",IF($M42="","",IF($M42=0,IF($N42=0,1,0),ROUND($N42/$M42,6))))</x:f>
      </x:c>
      <x:c r="Q42" s="184" t="str">
        <x:f>IF($A42="","",IF(COUNTBLANK($F42:$I42)&gt;0,"",ROUND($F42-$G42+$H42+$I42,6)))</x:f>
      </x:c>
      <x:c r="R42" s="184" t="str">
        <x:f>IF($A42="","",IF(OR(COUNTBLANK($J42)&gt;0,COUNTBLANK($Q42)&gt;0),"",ROUND($J42-$Q42,6)))</x:f>
      </x:c>
      <x:c r="S42" s="175" t="str">
        <x:f>IF($A42="","",IF(AND($K42="closed",$F42&lt;&gt;"",$J42&lt;&gt;""),1,0))</x:f>
      </x:c>
      <x:c r="T42" s="175" t="str">
        <x:f>IF($A42="","",COUNTIF($A$6:$A$65,$A42))</x:f>
      </x:c>
      <x:c r="U42" s="177" t="str">
        <x:f>IF($A42="","",IF(AND($B42&lt;&gt;"",COUNTBLANK($C42:$D42)=0,$D42&gt;=$C42,$E42="USD",COUNTBLANK($F42:$J42)=0,$F42&gt;=0,$G42&gt;=0,$H42&gt;=0,$I42&gt;=0,$J42&gt;=0,$K42&lt;&gt;"",$L42&lt;&gt;"",COUNTBLANK($Q42:$R42)=0),1,0))</x:f>
      </x:c>
    </x:row>
    <x:row r="43">
      <x:c r="A43" s="118"/>
      <x:c r="B43" s="118"/>
      <x:c r="C43" s="132"/>
      <x:c r="D43" s="132"/>
      <x:c r="E43" s="118"/>
      <x:c r="F43" s="183"/>
      <x:c r="G43" s="183"/>
      <x:c r="H43" s="183"/>
      <x:c r="I43" s="183"/>
      <x:c r="J43" s="183"/>
      <x:c r="K43" s="118"/>
      <x:c r="L43" s="137"/>
      <x:c r="M43" s="184" t="str">
        <x:f>IF($A43="","",IF(OR($F43="",$G43=""),"",ROUND($F43-$G43,6)))</x:f>
      </x:c>
      <x:c r="N43" s="184" t="str">
        <x:f>IF($A43="","",SUMIFS('Invoice_Allocations'!$D$6:$D$185,'Invoice_Allocations'!$B$6:$B$185,$A43))</x:f>
      </x:c>
      <x:c r="O43" s="184" t="str">
        <x:f>IF($A43="","",IF($M43="","",ROUND($M43-$N43,6)))</x:f>
      </x:c>
      <x:c r="P43" s="186" t="str">
        <x:f>IF($A43="","",IF($M43="","",IF($M43=0,IF($N43=0,1,0),ROUND($N43/$M43,6))))</x:f>
      </x:c>
      <x:c r="Q43" s="184" t="str">
        <x:f>IF($A43="","",IF(COUNTBLANK($F43:$I43)&gt;0,"",ROUND($F43-$G43+$H43+$I43,6)))</x:f>
      </x:c>
      <x:c r="R43" s="184" t="str">
        <x:f>IF($A43="","",IF(OR(COUNTBLANK($J43)&gt;0,COUNTBLANK($Q43)&gt;0),"",ROUND($J43-$Q43,6)))</x:f>
      </x:c>
      <x:c r="S43" s="175" t="str">
        <x:f>IF($A43="","",IF(AND($K43="closed",$F43&lt;&gt;"",$J43&lt;&gt;""),1,0))</x:f>
      </x:c>
      <x:c r="T43" s="175" t="str">
        <x:f>IF($A43="","",COUNTIF($A$6:$A$65,$A43))</x:f>
      </x:c>
      <x:c r="U43" s="177" t="str">
        <x:f>IF($A43="","",IF(AND($B43&lt;&gt;"",COUNTBLANK($C43:$D43)=0,$D43&gt;=$C43,$E43="USD",COUNTBLANK($F43:$J43)=0,$F43&gt;=0,$G43&gt;=0,$H43&gt;=0,$I43&gt;=0,$J43&gt;=0,$K43&lt;&gt;"",$L43&lt;&gt;"",COUNTBLANK($Q43:$R43)=0),1,0))</x:f>
      </x:c>
    </x:row>
    <x:row r="44">
      <x:c r="A44" s="118"/>
      <x:c r="B44" s="118"/>
      <x:c r="C44" s="132"/>
      <x:c r="D44" s="132"/>
      <x:c r="E44" s="118"/>
      <x:c r="F44" s="183"/>
      <x:c r="G44" s="183"/>
      <x:c r="H44" s="183"/>
      <x:c r="I44" s="183"/>
      <x:c r="J44" s="183"/>
      <x:c r="K44" s="118"/>
      <x:c r="L44" s="137"/>
      <x:c r="M44" s="184" t="str">
        <x:f>IF($A44="","",IF(OR($F44="",$G44=""),"",ROUND($F44-$G44,6)))</x:f>
      </x:c>
      <x:c r="N44" s="184" t="str">
        <x:f>IF($A44="","",SUMIFS('Invoice_Allocations'!$D$6:$D$185,'Invoice_Allocations'!$B$6:$B$185,$A44))</x:f>
      </x:c>
      <x:c r="O44" s="184" t="str">
        <x:f>IF($A44="","",IF($M44="","",ROUND($M44-$N44,6)))</x:f>
      </x:c>
      <x:c r="P44" s="186" t="str">
        <x:f>IF($A44="","",IF($M44="","",IF($M44=0,IF($N44=0,1,0),ROUND($N44/$M44,6))))</x:f>
      </x:c>
      <x:c r="Q44" s="184" t="str">
        <x:f>IF($A44="","",IF(COUNTBLANK($F44:$I44)&gt;0,"",ROUND($F44-$G44+$H44+$I44,6)))</x:f>
      </x:c>
      <x:c r="R44" s="184" t="str">
        <x:f>IF($A44="","",IF(OR(COUNTBLANK($J44)&gt;0,COUNTBLANK($Q44)&gt;0),"",ROUND($J44-$Q44,6)))</x:f>
      </x:c>
      <x:c r="S44" s="175" t="str">
        <x:f>IF($A44="","",IF(AND($K44="closed",$F44&lt;&gt;"",$J44&lt;&gt;""),1,0))</x:f>
      </x:c>
      <x:c r="T44" s="175" t="str">
        <x:f>IF($A44="","",COUNTIF($A$6:$A$65,$A44))</x:f>
      </x:c>
      <x:c r="U44" s="177" t="str">
        <x:f>IF($A44="","",IF(AND($B44&lt;&gt;"",COUNTBLANK($C44:$D44)=0,$D44&gt;=$C44,$E44="USD",COUNTBLANK($F44:$J44)=0,$F44&gt;=0,$G44&gt;=0,$H44&gt;=0,$I44&gt;=0,$J44&gt;=0,$K44&lt;&gt;"",$L44&lt;&gt;"",COUNTBLANK($Q44:$R44)=0),1,0))</x:f>
      </x:c>
    </x:row>
    <x:row r="45">
      <x:c r="A45" s="118"/>
      <x:c r="B45" s="118"/>
      <x:c r="C45" s="132"/>
      <x:c r="D45" s="132"/>
      <x:c r="E45" s="118"/>
      <x:c r="F45" s="183"/>
      <x:c r="G45" s="183"/>
      <x:c r="H45" s="183"/>
      <x:c r="I45" s="183"/>
      <x:c r="J45" s="183"/>
      <x:c r="K45" s="118"/>
      <x:c r="L45" s="137"/>
      <x:c r="M45" s="184" t="str">
        <x:f>IF($A45="","",IF(OR($F45="",$G45=""),"",ROUND($F45-$G45,6)))</x:f>
      </x:c>
      <x:c r="N45" s="184" t="str">
        <x:f>IF($A45="","",SUMIFS('Invoice_Allocations'!$D$6:$D$185,'Invoice_Allocations'!$B$6:$B$185,$A45))</x:f>
      </x:c>
      <x:c r="O45" s="184" t="str">
        <x:f>IF($A45="","",IF($M45="","",ROUND($M45-$N45,6)))</x:f>
      </x:c>
      <x:c r="P45" s="186" t="str">
        <x:f>IF($A45="","",IF($M45="","",IF($M45=0,IF($N45=0,1,0),ROUND($N45/$M45,6))))</x:f>
      </x:c>
      <x:c r="Q45" s="184" t="str">
        <x:f>IF($A45="","",IF(COUNTBLANK($F45:$I45)&gt;0,"",ROUND($F45-$G45+$H45+$I45,6)))</x:f>
      </x:c>
      <x:c r="R45" s="184" t="str">
        <x:f>IF($A45="","",IF(OR(COUNTBLANK($J45)&gt;0,COUNTBLANK($Q45)&gt;0),"",ROUND($J45-$Q45,6)))</x:f>
      </x:c>
      <x:c r="S45" s="175" t="str">
        <x:f>IF($A45="","",IF(AND($K45="closed",$F45&lt;&gt;"",$J45&lt;&gt;""),1,0))</x:f>
      </x:c>
      <x:c r="T45" s="175" t="str">
        <x:f>IF($A45="","",COUNTIF($A$6:$A$65,$A45))</x:f>
      </x:c>
      <x:c r="U45" s="177" t="str">
        <x:f>IF($A45="","",IF(AND($B45&lt;&gt;"",COUNTBLANK($C45:$D45)=0,$D45&gt;=$C45,$E45="USD",COUNTBLANK($F45:$J45)=0,$F45&gt;=0,$G45&gt;=0,$H45&gt;=0,$I45&gt;=0,$J45&gt;=0,$K45&lt;&gt;"",$L45&lt;&gt;"",COUNTBLANK($Q45:$R45)=0),1,0))</x:f>
      </x:c>
    </x:row>
    <x:row r="46">
      <x:c r="A46" s="118"/>
      <x:c r="B46" s="118"/>
      <x:c r="C46" s="132"/>
      <x:c r="D46" s="132"/>
      <x:c r="E46" s="118"/>
      <x:c r="F46" s="183"/>
      <x:c r="G46" s="183"/>
      <x:c r="H46" s="183"/>
      <x:c r="I46" s="183"/>
      <x:c r="J46" s="183"/>
      <x:c r="K46" s="118"/>
      <x:c r="L46" s="137"/>
      <x:c r="M46" s="184" t="str">
        <x:f>IF($A46="","",IF(OR($F46="",$G46=""),"",ROUND($F46-$G46,6)))</x:f>
      </x:c>
      <x:c r="N46" s="184" t="str">
        <x:f>IF($A46="","",SUMIFS('Invoice_Allocations'!$D$6:$D$185,'Invoice_Allocations'!$B$6:$B$185,$A46))</x:f>
      </x:c>
      <x:c r="O46" s="184" t="str">
        <x:f>IF($A46="","",IF($M46="","",ROUND($M46-$N46,6)))</x:f>
      </x:c>
      <x:c r="P46" s="186" t="str">
        <x:f>IF($A46="","",IF($M46="","",IF($M46=0,IF($N46=0,1,0),ROUND($N46/$M46,6))))</x:f>
      </x:c>
      <x:c r="Q46" s="184" t="str">
        <x:f>IF($A46="","",IF(COUNTBLANK($F46:$I46)&gt;0,"",ROUND($F46-$G46+$H46+$I46,6)))</x:f>
      </x:c>
      <x:c r="R46" s="184" t="str">
        <x:f>IF($A46="","",IF(OR(COUNTBLANK($J46)&gt;0,COUNTBLANK($Q46)&gt;0),"",ROUND($J46-$Q46,6)))</x:f>
      </x:c>
      <x:c r="S46" s="175" t="str">
        <x:f>IF($A46="","",IF(AND($K46="closed",$F46&lt;&gt;"",$J46&lt;&gt;""),1,0))</x:f>
      </x:c>
      <x:c r="T46" s="175" t="str">
        <x:f>IF($A46="","",COUNTIF($A$6:$A$65,$A46))</x:f>
      </x:c>
      <x:c r="U46" s="177" t="str">
        <x:f>IF($A46="","",IF(AND($B46&lt;&gt;"",COUNTBLANK($C46:$D46)=0,$D46&gt;=$C46,$E46="USD",COUNTBLANK($F46:$J46)=0,$F46&gt;=0,$G46&gt;=0,$H46&gt;=0,$I46&gt;=0,$J46&gt;=0,$K46&lt;&gt;"",$L46&lt;&gt;"",COUNTBLANK($Q46:$R46)=0),1,0))</x:f>
      </x:c>
    </x:row>
    <x:row r="47">
      <x:c r="A47" s="118"/>
      <x:c r="B47" s="118"/>
      <x:c r="C47" s="132"/>
      <x:c r="D47" s="132"/>
      <x:c r="E47" s="118"/>
      <x:c r="F47" s="183"/>
      <x:c r="G47" s="183"/>
      <x:c r="H47" s="183"/>
      <x:c r="I47" s="183"/>
      <x:c r="J47" s="183"/>
      <x:c r="K47" s="118"/>
      <x:c r="L47" s="137"/>
      <x:c r="M47" s="184" t="str">
        <x:f>IF($A47="","",IF(OR($F47="",$G47=""),"",ROUND($F47-$G47,6)))</x:f>
      </x:c>
      <x:c r="N47" s="184" t="str">
        <x:f>IF($A47="","",SUMIFS('Invoice_Allocations'!$D$6:$D$185,'Invoice_Allocations'!$B$6:$B$185,$A47))</x:f>
      </x:c>
      <x:c r="O47" s="184" t="str">
        <x:f>IF($A47="","",IF($M47="","",ROUND($M47-$N47,6)))</x:f>
      </x:c>
      <x:c r="P47" s="186" t="str">
        <x:f>IF($A47="","",IF($M47="","",IF($M47=0,IF($N47=0,1,0),ROUND($N47/$M47,6))))</x:f>
      </x:c>
      <x:c r="Q47" s="184" t="str">
        <x:f>IF($A47="","",IF(COUNTBLANK($F47:$I47)&gt;0,"",ROUND($F47-$G47+$H47+$I47,6)))</x:f>
      </x:c>
      <x:c r="R47" s="184" t="str">
        <x:f>IF($A47="","",IF(OR(COUNTBLANK($J47)&gt;0,COUNTBLANK($Q47)&gt;0),"",ROUND($J47-$Q47,6)))</x:f>
      </x:c>
      <x:c r="S47" s="175" t="str">
        <x:f>IF($A47="","",IF(AND($K47="closed",$F47&lt;&gt;"",$J47&lt;&gt;""),1,0))</x:f>
      </x:c>
      <x:c r="T47" s="175" t="str">
        <x:f>IF($A47="","",COUNTIF($A$6:$A$65,$A47))</x:f>
      </x:c>
      <x:c r="U47" s="177" t="str">
        <x:f>IF($A47="","",IF(AND($B47&lt;&gt;"",COUNTBLANK($C47:$D47)=0,$D47&gt;=$C47,$E47="USD",COUNTBLANK($F47:$J47)=0,$F47&gt;=0,$G47&gt;=0,$H47&gt;=0,$I47&gt;=0,$J47&gt;=0,$K47&lt;&gt;"",$L47&lt;&gt;"",COUNTBLANK($Q47:$R47)=0),1,0))</x:f>
      </x:c>
    </x:row>
    <x:row r="48">
      <x:c r="A48" s="118"/>
      <x:c r="B48" s="118"/>
      <x:c r="C48" s="132"/>
      <x:c r="D48" s="132"/>
      <x:c r="E48" s="118"/>
      <x:c r="F48" s="183"/>
      <x:c r="G48" s="183"/>
      <x:c r="H48" s="183"/>
      <x:c r="I48" s="183"/>
      <x:c r="J48" s="183"/>
      <x:c r="K48" s="118"/>
      <x:c r="L48" s="137"/>
      <x:c r="M48" s="184" t="str">
        <x:f>IF($A48="","",IF(OR($F48="",$G48=""),"",ROUND($F48-$G48,6)))</x:f>
      </x:c>
      <x:c r="N48" s="184" t="str">
        <x:f>IF($A48="","",SUMIFS('Invoice_Allocations'!$D$6:$D$185,'Invoice_Allocations'!$B$6:$B$185,$A48))</x:f>
      </x:c>
      <x:c r="O48" s="184" t="str">
        <x:f>IF($A48="","",IF($M48="","",ROUND($M48-$N48,6)))</x:f>
      </x:c>
      <x:c r="P48" s="186" t="str">
        <x:f>IF($A48="","",IF($M48="","",IF($M48=0,IF($N48=0,1,0),ROUND($N48/$M48,6))))</x:f>
      </x:c>
      <x:c r="Q48" s="184" t="str">
        <x:f>IF($A48="","",IF(COUNTBLANK($F48:$I48)&gt;0,"",ROUND($F48-$G48+$H48+$I48,6)))</x:f>
      </x:c>
      <x:c r="R48" s="184" t="str">
        <x:f>IF($A48="","",IF(OR(COUNTBLANK($J48)&gt;0,COUNTBLANK($Q48)&gt;0),"",ROUND($J48-$Q48,6)))</x:f>
      </x:c>
      <x:c r="S48" s="175" t="str">
        <x:f>IF($A48="","",IF(AND($K48="closed",$F48&lt;&gt;"",$J48&lt;&gt;""),1,0))</x:f>
      </x:c>
      <x:c r="T48" s="175" t="str">
        <x:f>IF($A48="","",COUNTIF($A$6:$A$65,$A48))</x:f>
      </x:c>
      <x:c r="U48" s="177" t="str">
        <x:f>IF($A48="","",IF(AND($B48&lt;&gt;"",COUNTBLANK($C48:$D48)=0,$D48&gt;=$C48,$E48="USD",COUNTBLANK($F48:$J48)=0,$F48&gt;=0,$G48&gt;=0,$H48&gt;=0,$I48&gt;=0,$J48&gt;=0,$K48&lt;&gt;"",$L48&lt;&gt;"",COUNTBLANK($Q48:$R48)=0),1,0))</x:f>
      </x:c>
    </x:row>
    <x:row r="49">
      <x:c r="A49" s="118"/>
      <x:c r="B49" s="118"/>
      <x:c r="C49" s="132"/>
      <x:c r="D49" s="132"/>
      <x:c r="E49" s="118"/>
      <x:c r="F49" s="183"/>
      <x:c r="G49" s="183"/>
      <x:c r="H49" s="183"/>
      <x:c r="I49" s="183"/>
      <x:c r="J49" s="183"/>
      <x:c r="K49" s="118"/>
      <x:c r="L49" s="137"/>
      <x:c r="M49" s="184" t="str">
        <x:f>IF($A49="","",IF(OR($F49="",$G49=""),"",ROUND($F49-$G49,6)))</x:f>
      </x:c>
      <x:c r="N49" s="184" t="str">
        <x:f>IF($A49="","",SUMIFS('Invoice_Allocations'!$D$6:$D$185,'Invoice_Allocations'!$B$6:$B$185,$A49))</x:f>
      </x:c>
      <x:c r="O49" s="184" t="str">
        <x:f>IF($A49="","",IF($M49="","",ROUND($M49-$N49,6)))</x:f>
      </x:c>
      <x:c r="P49" s="186" t="str">
        <x:f>IF($A49="","",IF($M49="","",IF($M49=0,IF($N49=0,1,0),ROUND($N49/$M49,6))))</x:f>
      </x:c>
      <x:c r="Q49" s="184" t="str">
        <x:f>IF($A49="","",IF(COUNTBLANK($F49:$I49)&gt;0,"",ROUND($F49-$G49+$H49+$I49,6)))</x:f>
      </x:c>
      <x:c r="R49" s="184" t="str">
        <x:f>IF($A49="","",IF(OR(COUNTBLANK($J49)&gt;0,COUNTBLANK($Q49)&gt;0),"",ROUND($J49-$Q49,6)))</x:f>
      </x:c>
      <x:c r="S49" s="175" t="str">
        <x:f>IF($A49="","",IF(AND($K49="closed",$F49&lt;&gt;"",$J49&lt;&gt;""),1,0))</x:f>
      </x:c>
      <x:c r="T49" s="175" t="str">
        <x:f>IF($A49="","",COUNTIF($A$6:$A$65,$A49))</x:f>
      </x:c>
      <x:c r="U49" s="177" t="str">
        <x:f>IF($A49="","",IF(AND($B49&lt;&gt;"",COUNTBLANK($C49:$D49)=0,$D49&gt;=$C49,$E49="USD",COUNTBLANK($F49:$J49)=0,$F49&gt;=0,$G49&gt;=0,$H49&gt;=0,$I49&gt;=0,$J49&gt;=0,$K49&lt;&gt;"",$L49&lt;&gt;"",COUNTBLANK($Q49:$R49)=0),1,0))</x:f>
      </x:c>
    </x:row>
    <x:row r="50">
      <x:c r="A50" s="118"/>
      <x:c r="B50" s="118"/>
      <x:c r="C50" s="132"/>
      <x:c r="D50" s="132"/>
      <x:c r="E50" s="118"/>
      <x:c r="F50" s="183"/>
      <x:c r="G50" s="183"/>
      <x:c r="H50" s="183"/>
      <x:c r="I50" s="183"/>
      <x:c r="J50" s="183"/>
      <x:c r="K50" s="118"/>
      <x:c r="L50" s="137"/>
      <x:c r="M50" s="184" t="str">
        <x:f>IF($A50="","",IF(OR($F50="",$G50=""),"",ROUND($F50-$G50,6)))</x:f>
      </x:c>
      <x:c r="N50" s="184" t="str">
        <x:f>IF($A50="","",SUMIFS('Invoice_Allocations'!$D$6:$D$185,'Invoice_Allocations'!$B$6:$B$185,$A50))</x:f>
      </x:c>
      <x:c r="O50" s="184" t="str">
        <x:f>IF($A50="","",IF($M50="","",ROUND($M50-$N50,6)))</x:f>
      </x:c>
      <x:c r="P50" s="186" t="str">
        <x:f>IF($A50="","",IF($M50="","",IF($M50=0,IF($N50=0,1,0),ROUND($N50/$M50,6))))</x:f>
      </x:c>
      <x:c r="Q50" s="184" t="str">
        <x:f>IF($A50="","",IF(COUNTBLANK($F50:$I50)&gt;0,"",ROUND($F50-$G50+$H50+$I50,6)))</x:f>
      </x:c>
      <x:c r="R50" s="184" t="str">
        <x:f>IF($A50="","",IF(OR(COUNTBLANK($J50)&gt;0,COUNTBLANK($Q50)&gt;0),"",ROUND($J50-$Q50,6)))</x:f>
      </x:c>
      <x:c r="S50" s="175" t="str">
        <x:f>IF($A50="","",IF(AND($K50="closed",$F50&lt;&gt;"",$J50&lt;&gt;""),1,0))</x:f>
      </x:c>
      <x:c r="T50" s="175" t="str">
        <x:f>IF($A50="","",COUNTIF($A$6:$A$65,$A50))</x:f>
      </x:c>
      <x:c r="U50" s="177" t="str">
        <x:f>IF($A50="","",IF(AND($B50&lt;&gt;"",COUNTBLANK($C50:$D50)=0,$D50&gt;=$C50,$E50="USD",COUNTBLANK($F50:$J50)=0,$F50&gt;=0,$G50&gt;=0,$H50&gt;=0,$I50&gt;=0,$J50&gt;=0,$K50&lt;&gt;"",$L50&lt;&gt;"",COUNTBLANK($Q50:$R50)=0),1,0))</x:f>
      </x:c>
    </x:row>
    <x:row r="51">
      <x:c r="A51" s="118"/>
      <x:c r="B51" s="118"/>
      <x:c r="C51" s="132"/>
      <x:c r="D51" s="132"/>
      <x:c r="E51" s="118"/>
      <x:c r="F51" s="183"/>
      <x:c r="G51" s="183"/>
      <x:c r="H51" s="183"/>
      <x:c r="I51" s="183"/>
      <x:c r="J51" s="183"/>
      <x:c r="K51" s="118"/>
      <x:c r="L51" s="137"/>
      <x:c r="M51" s="184" t="str">
        <x:f>IF($A51="","",IF(OR($F51="",$G51=""),"",ROUND($F51-$G51,6)))</x:f>
      </x:c>
      <x:c r="N51" s="184" t="str">
        <x:f>IF($A51="","",SUMIFS('Invoice_Allocations'!$D$6:$D$185,'Invoice_Allocations'!$B$6:$B$185,$A51))</x:f>
      </x:c>
      <x:c r="O51" s="184" t="str">
        <x:f>IF($A51="","",IF($M51="","",ROUND($M51-$N51,6)))</x:f>
      </x:c>
      <x:c r="P51" s="186" t="str">
        <x:f>IF($A51="","",IF($M51="","",IF($M51=0,IF($N51=0,1,0),ROUND($N51/$M51,6))))</x:f>
      </x:c>
      <x:c r="Q51" s="184" t="str">
        <x:f>IF($A51="","",IF(COUNTBLANK($F51:$I51)&gt;0,"",ROUND($F51-$G51+$H51+$I51,6)))</x:f>
      </x:c>
      <x:c r="R51" s="184" t="str">
        <x:f>IF($A51="","",IF(OR(COUNTBLANK($J51)&gt;0,COUNTBLANK($Q51)&gt;0),"",ROUND($J51-$Q51,6)))</x:f>
      </x:c>
      <x:c r="S51" s="175" t="str">
        <x:f>IF($A51="","",IF(AND($K51="closed",$F51&lt;&gt;"",$J51&lt;&gt;""),1,0))</x:f>
      </x:c>
      <x:c r="T51" s="175" t="str">
        <x:f>IF($A51="","",COUNTIF($A$6:$A$65,$A51))</x:f>
      </x:c>
      <x:c r="U51" s="177" t="str">
        <x:f>IF($A51="","",IF(AND($B51&lt;&gt;"",COUNTBLANK($C51:$D51)=0,$D51&gt;=$C51,$E51="USD",COUNTBLANK($F51:$J51)=0,$F51&gt;=0,$G51&gt;=0,$H51&gt;=0,$I51&gt;=0,$J51&gt;=0,$K51&lt;&gt;"",$L51&lt;&gt;"",COUNTBLANK($Q51:$R51)=0),1,0))</x:f>
      </x:c>
    </x:row>
    <x:row r="52">
      <x:c r="A52" s="118"/>
      <x:c r="B52" s="118"/>
      <x:c r="C52" s="132"/>
      <x:c r="D52" s="132"/>
      <x:c r="E52" s="118"/>
      <x:c r="F52" s="183"/>
      <x:c r="G52" s="183"/>
      <x:c r="H52" s="183"/>
      <x:c r="I52" s="183"/>
      <x:c r="J52" s="183"/>
      <x:c r="K52" s="118"/>
      <x:c r="L52" s="137"/>
      <x:c r="M52" s="184" t="str">
        <x:f>IF($A52="","",IF(OR($F52="",$G52=""),"",ROUND($F52-$G52,6)))</x:f>
      </x:c>
      <x:c r="N52" s="184" t="str">
        <x:f>IF($A52="","",SUMIFS('Invoice_Allocations'!$D$6:$D$185,'Invoice_Allocations'!$B$6:$B$185,$A52))</x:f>
      </x:c>
      <x:c r="O52" s="184" t="str">
        <x:f>IF($A52="","",IF($M52="","",ROUND($M52-$N52,6)))</x:f>
      </x:c>
      <x:c r="P52" s="186" t="str">
        <x:f>IF($A52="","",IF($M52="","",IF($M52=0,IF($N52=0,1,0),ROUND($N52/$M52,6))))</x:f>
      </x:c>
      <x:c r="Q52" s="184" t="str">
        <x:f>IF($A52="","",IF(COUNTBLANK($F52:$I52)&gt;0,"",ROUND($F52-$G52+$H52+$I52,6)))</x:f>
      </x:c>
      <x:c r="R52" s="184" t="str">
        <x:f>IF($A52="","",IF(OR(COUNTBLANK($J52)&gt;0,COUNTBLANK($Q52)&gt;0),"",ROUND($J52-$Q52,6)))</x:f>
      </x:c>
      <x:c r="S52" s="175" t="str">
        <x:f>IF($A52="","",IF(AND($K52="closed",$F52&lt;&gt;"",$J52&lt;&gt;""),1,0))</x:f>
      </x:c>
      <x:c r="T52" s="175" t="str">
        <x:f>IF($A52="","",COUNTIF($A$6:$A$65,$A52))</x:f>
      </x:c>
      <x:c r="U52" s="177" t="str">
        <x:f>IF($A52="","",IF(AND($B52&lt;&gt;"",COUNTBLANK($C52:$D52)=0,$D52&gt;=$C52,$E52="USD",COUNTBLANK($F52:$J52)=0,$F52&gt;=0,$G52&gt;=0,$H52&gt;=0,$I52&gt;=0,$J52&gt;=0,$K52&lt;&gt;"",$L52&lt;&gt;"",COUNTBLANK($Q52:$R52)=0),1,0))</x:f>
      </x:c>
    </x:row>
    <x:row r="53">
      <x:c r="A53" s="118"/>
      <x:c r="B53" s="118"/>
      <x:c r="C53" s="132"/>
      <x:c r="D53" s="132"/>
      <x:c r="E53" s="118"/>
      <x:c r="F53" s="183"/>
      <x:c r="G53" s="183"/>
      <x:c r="H53" s="183"/>
      <x:c r="I53" s="183"/>
      <x:c r="J53" s="183"/>
      <x:c r="K53" s="118"/>
      <x:c r="L53" s="137"/>
      <x:c r="M53" s="184" t="str">
        <x:f>IF($A53="","",IF(OR($F53="",$G53=""),"",ROUND($F53-$G53,6)))</x:f>
      </x:c>
      <x:c r="N53" s="184" t="str">
        <x:f>IF($A53="","",SUMIFS('Invoice_Allocations'!$D$6:$D$185,'Invoice_Allocations'!$B$6:$B$185,$A53))</x:f>
      </x:c>
      <x:c r="O53" s="184" t="str">
        <x:f>IF($A53="","",IF($M53="","",ROUND($M53-$N53,6)))</x:f>
      </x:c>
      <x:c r="P53" s="186" t="str">
        <x:f>IF($A53="","",IF($M53="","",IF($M53=0,IF($N53=0,1,0),ROUND($N53/$M53,6))))</x:f>
      </x:c>
      <x:c r="Q53" s="184" t="str">
        <x:f>IF($A53="","",IF(COUNTBLANK($F53:$I53)&gt;0,"",ROUND($F53-$G53+$H53+$I53,6)))</x:f>
      </x:c>
      <x:c r="R53" s="184" t="str">
        <x:f>IF($A53="","",IF(OR(COUNTBLANK($J53)&gt;0,COUNTBLANK($Q53)&gt;0),"",ROUND($J53-$Q53,6)))</x:f>
      </x:c>
      <x:c r="S53" s="175" t="str">
        <x:f>IF($A53="","",IF(AND($K53="closed",$F53&lt;&gt;"",$J53&lt;&gt;""),1,0))</x:f>
      </x:c>
      <x:c r="T53" s="175" t="str">
        <x:f>IF($A53="","",COUNTIF($A$6:$A$65,$A53))</x:f>
      </x:c>
      <x:c r="U53" s="177" t="str">
        <x:f>IF($A53="","",IF(AND($B53&lt;&gt;"",COUNTBLANK($C53:$D53)=0,$D53&gt;=$C53,$E53="USD",COUNTBLANK($F53:$J53)=0,$F53&gt;=0,$G53&gt;=0,$H53&gt;=0,$I53&gt;=0,$J53&gt;=0,$K53&lt;&gt;"",$L53&lt;&gt;"",COUNTBLANK($Q53:$R53)=0),1,0))</x:f>
      </x:c>
    </x:row>
    <x:row r="54">
      <x:c r="A54" s="118"/>
      <x:c r="B54" s="118"/>
      <x:c r="C54" s="132"/>
      <x:c r="D54" s="132"/>
      <x:c r="E54" s="118"/>
      <x:c r="F54" s="183"/>
      <x:c r="G54" s="183"/>
      <x:c r="H54" s="183"/>
      <x:c r="I54" s="183"/>
      <x:c r="J54" s="183"/>
      <x:c r="K54" s="118"/>
      <x:c r="L54" s="137"/>
      <x:c r="M54" s="184" t="str">
        <x:f>IF($A54="","",IF(OR($F54="",$G54=""),"",ROUND($F54-$G54,6)))</x:f>
      </x:c>
      <x:c r="N54" s="184" t="str">
        <x:f>IF($A54="","",SUMIFS('Invoice_Allocations'!$D$6:$D$185,'Invoice_Allocations'!$B$6:$B$185,$A54))</x:f>
      </x:c>
      <x:c r="O54" s="184" t="str">
        <x:f>IF($A54="","",IF($M54="","",ROUND($M54-$N54,6)))</x:f>
      </x:c>
      <x:c r="P54" s="186" t="str">
        <x:f>IF($A54="","",IF($M54="","",IF($M54=0,IF($N54=0,1,0),ROUND($N54/$M54,6))))</x:f>
      </x:c>
      <x:c r="Q54" s="184" t="str">
        <x:f>IF($A54="","",IF(COUNTBLANK($F54:$I54)&gt;0,"",ROUND($F54-$G54+$H54+$I54,6)))</x:f>
      </x:c>
      <x:c r="R54" s="184" t="str">
        <x:f>IF($A54="","",IF(OR(COUNTBLANK($J54)&gt;0,COUNTBLANK($Q54)&gt;0),"",ROUND($J54-$Q54,6)))</x:f>
      </x:c>
      <x:c r="S54" s="175" t="str">
        <x:f>IF($A54="","",IF(AND($K54="closed",$F54&lt;&gt;"",$J54&lt;&gt;""),1,0))</x:f>
      </x:c>
      <x:c r="T54" s="175" t="str">
        <x:f>IF($A54="","",COUNTIF($A$6:$A$65,$A54))</x:f>
      </x:c>
      <x:c r="U54" s="177" t="str">
        <x:f>IF($A54="","",IF(AND($B54&lt;&gt;"",COUNTBLANK($C54:$D54)=0,$D54&gt;=$C54,$E54="USD",COUNTBLANK($F54:$J54)=0,$F54&gt;=0,$G54&gt;=0,$H54&gt;=0,$I54&gt;=0,$J54&gt;=0,$K54&lt;&gt;"",$L54&lt;&gt;"",COUNTBLANK($Q54:$R54)=0),1,0))</x:f>
      </x:c>
    </x:row>
    <x:row r="55">
      <x:c r="A55" s="118"/>
      <x:c r="B55" s="118"/>
      <x:c r="C55" s="132"/>
      <x:c r="D55" s="132"/>
      <x:c r="E55" s="118"/>
      <x:c r="F55" s="183"/>
      <x:c r="G55" s="183"/>
      <x:c r="H55" s="183"/>
      <x:c r="I55" s="183"/>
      <x:c r="J55" s="183"/>
      <x:c r="K55" s="118"/>
      <x:c r="L55" s="137"/>
      <x:c r="M55" s="184" t="str">
        <x:f>IF($A55="","",IF(OR($F55="",$G55=""),"",ROUND($F55-$G55,6)))</x:f>
      </x:c>
      <x:c r="N55" s="184" t="str">
        <x:f>IF($A55="","",SUMIFS('Invoice_Allocations'!$D$6:$D$185,'Invoice_Allocations'!$B$6:$B$185,$A55))</x:f>
      </x:c>
      <x:c r="O55" s="184" t="str">
        <x:f>IF($A55="","",IF($M55="","",ROUND($M55-$N55,6)))</x:f>
      </x:c>
      <x:c r="P55" s="186" t="str">
        <x:f>IF($A55="","",IF($M55="","",IF($M55=0,IF($N55=0,1,0),ROUND($N55/$M55,6))))</x:f>
      </x:c>
      <x:c r="Q55" s="184" t="str">
        <x:f>IF($A55="","",IF(COUNTBLANK($F55:$I55)&gt;0,"",ROUND($F55-$G55+$H55+$I55,6)))</x:f>
      </x:c>
      <x:c r="R55" s="184" t="str">
        <x:f>IF($A55="","",IF(OR(COUNTBLANK($J55)&gt;0,COUNTBLANK($Q55)&gt;0),"",ROUND($J55-$Q55,6)))</x:f>
      </x:c>
      <x:c r="S55" s="175" t="str">
        <x:f>IF($A55="","",IF(AND($K55="closed",$F55&lt;&gt;"",$J55&lt;&gt;""),1,0))</x:f>
      </x:c>
      <x:c r="T55" s="175" t="str">
        <x:f>IF($A55="","",COUNTIF($A$6:$A$65,$A55))</x:f>
      </x:c>
      <x:c r="U55" s="177" t="str">
        <x:f>IF($A55="","",IF(AND($B55&lt;&gt;"",COUNTBLANK($C55:$D55)=0,$D55&gt;=$C55,$E55="USD",COUNTBLANK($F55:$J55)=0,$F55&gt;=0,$G55&gt;=0,$H55&gt;=0,$I55&gt;=0,$J55&gt;=0,$K55&lt;&gt;"",$L55&lt;&gt;"",COUNTBLANK($Q55:$R55)=0),1,0))</x:f>
      </x:c>
    </x:row>
    <x:row r="56">
      <x:c r="A56" s="118"/>
      <x:c r="B56" s="118"/>
      <x:c r="C56" s="132"/>
      <x:c r="D56" s="132"/>
      <x:c r="E56" s="118"/>
      <x:c r="F56" s="183"/>
      <x:c r="G56" s="183"/>
      <x:c r="H56" s="183"/>
      <x:c r="I56" s="183"/>
      <x:c r="J56" s="183"/>
      <x:c r="K56" s="118"/>
      <x:c r="L56" s="137"/>
      <x:c r="M56" s="184" t="str">
        <x:f>IF($A56="","",IF(OR($F56="",$G56=""),"",ROUND($F56-$G56,6)))</x:f>
      </x:c>
      <x:c r="N56" s="184" t="str">
        <x:f>IF($A56="","",SUMIFS('Invoice_Allocations'!$D$6:$D$185,'Invoice_Allocations'!$B$6:$B$185,$A56))</x:f>
      </x:c>
      <x:c r="O56" s="184" t="str">
        <x:f>IF($A56="","",IF($M56="","",ROUND($M56-$N56,6)))</x:f>
      </x:c>
      <x:c r="P56" s="186" t="str">
        <x:f>IF($A56="","",IF($M56="","",IF($M56=0,IF($N56=0,1,0),ROUND($N56/$M56,6))))</x:f>
      </x:c>
      <x:c r="Q56" s="184" t="str">
        <x:f>IF($A56="","",IF(COUNTBLANK($F56:$I56)&gt;0,"",ROUND($F56-$G56+$H56+$I56,6)))</x:f>
      </x:c>
      <x:c r="R56" s="184" t="str">
        <x:f>IF($A56="","",IF(OR(COUNTBLANK($J56)&gt;0,COUNTBLANK($Q56)&gt;0),"",ROUND($J56-$Q56,6)))</x:f>
      </x:c>
      <x:c r="S56" s="175" t="str">
        <x:f>IF($A56="","",IF(AND($K56="closed",$F56&lt;&gt;"",$J56&lt;&gt;""),1,0))</x:f>
      </x:c>
      <x:c r="T56" s="175" t="str">
        <x:f>IF($A56="","",COUNTIF($A$6:$A$65,$A56))</x:f>
      </x:c>
      <x:c r="U56" s="177" t="str">
        <x:f>IF($A56="","",IF(AND($B56&lt;&gt;"",COUNTBLANK($C56:$D56)=0,$D56&gt;=$C56,$E56="USD",COUNTBLANK($F56:$J56)=0,$F56&gt;=0,$G56&gt;=0,$H56&gt;=0,$I56&gt;=0,$J56&gt;=0,$K56&lt;&gt;"",$L56&lt;&gt;"",COUNTBLANK($Q56:$R56)=0),1,0))</x:f>
      </x:c>
    </x:row>
    <x:row r="57">
      <x:c r="A57" s="118"/>
      <x:c r="B57" s="118"/>
      <x:c r="C57" s="132"/>
      <x:c r="D57" s="132"/>
      <x:c r="E57" s="118"/>
      <x:c r="F57" s="183"/>
      <x:c r="G57" s="183"/>
      <x:c r="H57" s="183"/>
      <x:c r="I57" s="183"/>
      <x:c r="J57" s="183"/>
      <x:c r="K57" s="118"/>
      <x:c r="L57" s="137"/>
      <x:c r="M57" s="184" t="str">
        <x:f>IF($A57="","",IF(OR($F57="",$G57=""),"",ROUND($F57-$G57,6)))</x:f>
      </x:c>
      <x:c r="N57" s="184" t="str">
        <x:f>IF($A57="","",SUMIFS('Invoice_Allocations'!$D$6:$D$185,'Invoice_Allocations'!$B$6:$B$185,$A57))</x:f>
      </x:c>
      <x:c r="O57" s="184" t="str">
        <x:f>IF($A57="","",IF($M57="","",ROUND($M57-$N57,6)))</x:f>
      </x:c>
      <x:c r="P57" s="186" t="str">
        <x:f>IF($A57="","",IF($M57="","",IF($M57=0,IF($N57=0,1,0),ROUND($N57/$M57,6))))</x:f>
      </x:c>
      <x:c r="Q57" s="184" t="str">
        <x:f>IF($A57="","",IF(COUNTBLANK($F57:$I57)&gt;0,"",ROUND($F57-$G57+$H57+$I57,6)))</x:f>
      </x:c>
      <x:c r="R57" s="184" t="str">
        <x:f>IF($A57="","",IF(OR(COUNTBLANK($J57)&gt;0,COUNTBLANK($Q57)&gt;0),"",ROUND($J57-$Q57,6)))</x:f>
      </x:c>
      <x:c r="S57" s="175" t="str">
        <x:f>IF($A57="","",IF(AND($K57="closed",$F57&lt;&gt;"",$J57&lt;&gt;""),1,0))</x:f>
      </x:c>
      <x:c r="T57" s="175" t="str">
        <x:f>IF($A57="","",COUNTIF($A$6:$A$65,$A57))</x:f>
      </x:c>
      <x:c r="U57" s="177" t="str">
        <x:f>IF($A57="","",IF(AND($B57&lt;&gt;"",COUNTBLANK($C57:$D57)=0,$D57&gt;=$C57,$E57="USD",COUNTBLANK($F57:$J57)=0,$F57&gt;=0,$G57&gt;=0,$H57&gt;=0,$I57&gt;=0,$J57&gt;=0,$K57&lt;&gt;"",$L57&lt;&gt;"",COUNTBLANK($Q57:$R57)=0),1,0))</x:f>
      </x:c>
    </x:row>
    <x:row r="58">
      <x:c r="A58" s="118"/>
      <x:c r="B58" s="118"/>
      <x:c r="C58" s="132"/>
      <x:c r="D58" s="132"/>
      <x:c r="E58" s="118"/>
      <x:c r="F58" s="183"/>
      <x:c r="G58" s="183"/>
      <x:c r="H58" s="183"/>
      <x:c r="I58" s="183"/>
      <x:c r="J58" s="183"/>
      <x:c r="K58" s="118"/>
      <x:c r="L58" s="137"/>
      <x:c r="M58" s="184" t="str">
        <x:f>IF($A58="","",IF(OR($F58="",$G58=""),"",ROUND($F58-$G58,6)))</x:f>
      </x:c>
      <x:c r="N58" s="184" t="str">
        <x:f>IF($A58="","",SUMIFS('Invoice_Allocations'!$D$6:$D$185,'Invoice_Allocations'!$B$6:$B$185,$A58))</x:f>
      </x:c>
      <x:c r="O58" s="184" t="str">
        <x:f>IF($A58="","",IF($M58="","",ROUND($M58-$N58,6)))</x:f>
      </x:c>
      <x:c r="P58" s="186" t="str">
        <x:f>IF($A58="","",IF($M58="","",IF($M58=0,IF($N58=0,1,0),ROUND($N58/$M58,6))))</x:f>
      </x:c>
      <x:c r="Q58" s="184" t="str">
        <x:f>IF($A58="","",IF(COUNTBLANK($F58:$I58)&gt;0,"",ROUND($F58-$G58+$H58+$I58,6)))</x:f>
      </x:c>
      <x:c r="R58" s="184" t="str">
        <x:f>IF($A58="","",IF(OR(COUNTBLANK($J58)&gt;0,COUNTBLANK($Q58)&gt;0),"",ROUND($J58-$Q58,6)))</x:f>
      </x:c>
      <x:c r="S58" s="175" t="str">
        <x:f>IF($A58="","",IF(AND($K58="closed",$F58&lt;&gt;"",$J58&lt;&gt;""),1,0))</x:f>
      </x:c>
      <x:c r="T58" s="175" t="str">
        <x:f>IF($A58="","",COUNTIF($A$6:$A$65,$A58))</x:f>
      </x:c>
      <x:c r="U58" s="177" t="str">
        <x:f>IF($A58="","",IF(AND($B58&lt;&gt;"",COUNTBLANK($C58:$D58)=0,$D58&gt;=$C58,$E58="USD",COUNTBLANK($F58:$J58)=0,$F58&gt;=0,$G58&gt;=0,$H58&gt;=0,$I58&gt;=0,$J58&gt;=0,$K58&lt;&gt;"",$L58&lt;&gt;"",COUNTBLANK($Q58:$R58)=0),1,0))</x:f>
      </x:c>
    </x:row>
    <x:row r="59">
      <x:c r="A59" s="118"/>
      <x:c r="B59" s="118"/>
      <x:c r="C59" s="132"/>
      <x:c r="D59" s="132"/>
      <x:c r="E59" s="118"/>
      <x:c r="F59" s="183"/>
      <x:c r="G59" s="183"/>
      <x:c r="H59" s="183"/>
      <x:c r="I59" s="183"/>
      <x:c r="J59" s="183"/>
      <x:c r="K59" s="118"/>
      <x:c r="L59" s="137"/>
      <x:c r="M59" s="184" t="str">
        <x:f>IF($A59="","",IF(OR($F59="",$G59=""),"",ROUND($F59-$G59,6)))</x:f>
      </x:c>
      <x:c r="N59" s="184" t="str">
        <x:f>IF($A59="","",SUMIFS('Invoice_Allocations'!$D$6:$D$185,'Invoice_Allocations'!$B$6:$B$185,$A59))</x:f>
      </x:c>
      <x:c r="O59" s="184" t="str">
        <x:f>IF($A59="","",IF($M59="","",ROUND($M59-$N59,6)))</x:f>
      </x:c>
      <x:c r="P59" s="186" t="str">
        <x:f>IF($A59="","",IF($M59="","",IF($M59=0,IF($N59=0,1,0),ROUND($N59/$M59,6))))</x:f>
      </x:c>
      <x:c r="Q59" s="184" t="str">
        <x:f>IF($A59="","",IF(COUNTBLANK($F59:$I59)&gt;0,"",ROUND($F59-$G59+$H59+$I59,6)))</x:f>
      </x:c>
      <x:c r="R59" s="184" t="str">
        <x:f>IF($A59="","",IF(OR(COUNTBLANK($J59)&gt;0,COUNTBLANK($Q59)&gt;0),"",ROUND($J59-$Q59,6)))</x:f>
      </x:c>
      <x:c r="S59" s="175" t="str">
        <x:f>IF($A59="","",IF(AND($K59="closed",$F59&lt;&gt;"",$J59&lt;&gt;""),1,0))</x:f>
      </x:c>
      <x:c r="T59" s="175" t="str">
        <x:f>IF($A59="","",COUNTIF($A$6:$A$65,$A59))</x:f>
      </x:c>
      <x:c r="U59" s="177" t="str">
        <x:f>IF($A59="","",IF(AND($B59&lt;&gt;"",COUNTBLANK($C59:$D59)=0,$D59&gt;=$C59,$E59="USD",COUNTBLANK($F59:$J59)=0,$F59&gt;=0,$G59&gt;=0,$H59&gt;=0,$I59&gt;=0,$J59&gt;=0,$K59&lt;&gt;"",$L59&lt;&gt;"",COUNTBLANK($Q59:$R59)=0),1,0))</x:f>
      </x:c>
    </x:row>
    <x:row r="60">
      <x:c r="A60" s="118"/>
      <x:c r="B60" s="118"/>
      <x:c r="C60" s="132"/>
      <x:c r="D60" s="132"/>
      <x:c r="E60" s="118"/>
      <x:c r="F60" s="183"/>
      <x:c r="G60" s="183"/>
      <x:c r="H60" s="183"/>
      <x:c r="I60" s="183"/>
      <x:c r="J60" s="183"/>
      <x:c r="K60" s="118"/>
      <x:c r="L60" s="137"/>
      <x:c r="M60" s="184" t="str">
        <x:f>IF($A60="","",IF(OR($F60="",$G60=""),"",ROUND($F60-$G60,6)))</x:f>
      </x:c>
      <x:c r="N60" s="184" t="str">
        <x:f>IF($A60="","",SUMIFS('Invoice_Allocations'!$D$6:$D$185,'Invoice_Allocations'!$B$6:$B$185,$A60))</x:f>
      </x:c>
      <x:c r="O60" s="184" t="str">
        <x:f>IF($A60="","",IF($M60="","",ROUND($M60-$N60,6)))</x:f>
      </x:c>
      <x:c r="P60" s="186" t="str">
        <x:f>IF($A60="","",IF($M60="","",IF($M60=0,IF($N60=0,1,0),ROUND($N60/$M60,6))))</x:f>
      </x:c>
      <x:c r="Q60" s="184" t="str">
        <x:f>IF($A60="","",IF(COUNTBLANK($F60:$I60)&gt;0,"",ROUND($F60-$G60+$H60+$I60,6)))</x:f>
      </x:c>
      <x:c r="R60" s="184" t="str">
        <x:f>IF($A60="","",IF(OR(COUNTBLANK($J60)&gt;0,COUNTBLANK($Q60)&gt;0),"",ROUND($J60-$Q60,6)))</x:f>
      </x:c>
      <x:c r="S60" s="175" t="str">
        <x:f>IF($A60="","",IF(AND($K60="closed",$F60&lt;&gt;"",$J60&lt;&gt;""),1,0))</x:f>
      </x:c>
      <x:c r="T60" s="175" t="str">
        <x:f>IF($A60="","",COUNTIF($A$6:$A$65,$A60))</x:f>
      </x:c>
      <x:c r="U60" s="177" t="str">
        <x:f>IF($A60="","",IF(AND($B60&lt;&gt;"",COUNTBLANK($C60:$D60)=0,$D60&gt;=$C60,$E60="USD",COUNTBLANK($F60:$J60)=0,$F60&gt;=0,$G60&gt;=0,$H60&gt;=0,$I60&gt;=0,$J60&gt;=0,$K60&lt;&gt;"",$L60&lt;&gt;"",COUNTBLANK($Q60:$R60)=0),1,0))</x:f>
      </x:c>
    </x:row>
    <x:row r="61">
      <x:c r="A61" s="118"/>
      <x:c r="B61" s="118"/>
      <x:c r="C61" s="132"/>
      <x:c r="D61" s="132"/>
      <x:c r="E61" s="118"/>
      <x:c r="F61" s="183"/>
      <x:c r="G61" s="183"/>
      <x:c r="H61" s="183"/>
      <x:c r="I61" s="183"/>
      <x:c r="J61" s="183"/>
      <x:c r="K61" s="118"/>
      <x:c r="L61" s="137"/>
      <x:c r="M61" s="184" t="str">
        <x:f>IF($A61="","",IF(OR($F61="",$G61=""),"",ROUND($F61-$G61,6)))</x:f>
      </x:c>
      <x:c r="N61" s="184" t="str">
        <x:f>IF($A61="","",SUMIFS('Invoice_Allocations'!$D$6:$D$185,'Invoice_Allocations'!$B$6:$B$185,$A61))</x:f>
      </x:c>
      <x:c r="O61" s="184" t="str">
        <x:f>IF($A61="","",IF($M61="","",ROUND($M61-$N61,6)))</x:f>
      </x:c>
      <x:c r="P61" s="186" t="str">
        <x:f>IF($A61="","",IF($M61="","",IF($M61=0,IF($N61=0,1,0),ROUND($N61/$M61,6))))</x:f>
      </x:c>
      <x:c r="Q61" s="184" t="str">
        <x:f>IF($A61="","",IF(COUNTBLANK($F61:$I61)&gt;0,"",ROUND($F61-$G61+$H61+$I61,6)))</x:f>
      </x:c>
      <x:c r="R61" s="184" t="str">
        <x:f>IF($A61="","",IF(OR(COUNTBLANK($J61)&gt;0,COUNTBLANK($Q61)&gt;0),"",ROUND($J61-$Q61,6)))</x:f>
      </x:c>
      <x:c r="S61" s="175" t="str">
        <x:f>IF($A61="","",IF(AND($K61="closed",$F61&lt;&gt;"",$J61&lt;&gt;""),1,0))</x:f>
      </x:c>
      <x:c r="T61" s="175" t="str">
        <x:f>IF($A61="","",COUNTIF($A$6:$A$65,$A61))</x:f>
      </x:c>
      <x:c r="U61" s="177" t="str">
        <x:f>IF($A61="","",IF(AND($B61&lt;&gt;"",COUNTBLANK($C61:$D61)=0,$D61&gt;=$C61,$E61="USD",COUNTBLANK($F61:$J61)=0,$F61&gt;=0,$G61&gt;=0,$H61&gt;=0,$I61&gt;=0,$J61&gt;=0,$K61&lt;&gt;"",$L61&lt;&gt;"",COUNTBLANK($Q61:$R61)=0),1,0))</x:f>
      </x:c>
    </x:row>
    <x:row r="62">
      <x:c r="A62" s="118"/>
      <x:c r="B62" s="118"/>
      <x:c r="C62" s="132"/>
      <x:c r="D62" s="132"/>
      <x:c r="E62" s="118"/>
      <x:c r="F62" s="183"/>
      <x:c r="G62" s="183"/>
      <x:c r="H62" s="183"/>
      <x:c r="I62" s="183"/>
      <x:c r="J62" s="183"/>
      <x:c r="K62" s="118"/>
      <x:c r="L62" s="137"/>
      <x:c r="M62" s="184" t="str">
        <x:f>IF($A62="","",IF(OR($F62="",$G62=""),"",ROUND($F62-$G62,6)))</x:f>
      </x:c>
      <x:c r="N62" s="184" t="str">
        <x:f>IF($A62="","",SUMIFS('Invoice_Allocations'!$D$6:$D$185,'Invoice_Allocations'!$B$6:$B$185,$A62))</x:f>
      </x:c>
      <x:c r="O62" s="184" t="str">
        <x:f>IF($A62="","",IF($M62="","",ROUND($M62-$N62,6)))</x:f>
      </x:c>
      <x:c r="P62" s="186" t="str">
        <x:f>IF($A62="","",IF($M62="","",IF($M62=0,IF($N62=0,1,0),ROUND($N62/$M62,6))))</x:f>
      </x:c>
      <x:c r="Q62" s="184" t="str">
        <x:f>IF($A62="","",IF(COUNTBLANK($F62:$I62)&gt;0,"",ROUND($F62-$G62+$H62+$I62,6)))</x:f>
      </x:c>
      <x:c r="R62" s="184" t="str">
        <x:f>IF($A62="","",IF(OR(COUNTBLANK($J62)&gt;0,COUNTBLANK($Q62)&gt;0),"",ROUND($J62-$Q62,6)))</x:f>
      </x:c>
      <x:c r="S62" s="175" t="str">
        <x:f>IF($A62="","",IF(AND($K62="closed",$F62&lt;&gt;"",$J62&lt;&gt;""),1,0))</x:f>
      </x:c>
      <x:c r="T62" s="175" t="str">
        <x:f>IF($A62="","",COUNTIF($A$6:$A$65,$A62))</x:f>
      </x:c>
      <x:c r="U62" s="177" t="str">
        <x:f>IF($A62="","",IF(AND($B62&lt;&gt;"",COUNTBLANK($C62:$D62)=0,$D62&gt;=$C62,$E62="USD",COUNTBLANK($F62:$J62)=0,$F62&gt;=0,$G62&gt;=0,$H62&gt;=0,$I62&gt;=0,$J62&gt;=0,$K62&lt;&gt;"",$L62&lt;&gt;"",COUNTBLANK($Q62:$R62)=0),1,0))</x:f>
      </x:c>
    </x:row>
    <x:row r="63">
      <x:c r="A63" s="118"/>
      <x:c r="B63" s="118"/>
      <x:c r="C63" s="132"/>
      <x:c r="D63" s="132"/>
      <x:c r="E63" s="118"/>
      <x:c r="F63" s="183"/>
      <x:c r="G63" s="183"/>
      <x:c r="H63" s="183"/>
      <x:c r="I63" s="183"/>
      <x:c r="J63" s="183"/>
      <x:c r="K63" s="118"/>
      <x:c r="L63" s="137"/>
      <x:c r="M63" s="184" t="str">
        <x:f>IF($A63="","",IF(OR($F63="",$G63=""),"",ROUND($F63-$G63,6)))</x:f>
      </x:c>
      <x:c r="N63" s="184" t="str">
        <x:f>IF($A63="","",SUMIFS('Invoice_Allocations'!$D$6:$D$185,'Invoice_Allocations'!$B$6:$B$185,$A63))</x:f>
      </x:c>
      <x:c r="O63" s="184" t="str">
        <x:f>IF($A63="","",IF($M63="","",ROUND($M63-$N63,6)))</x:f>
      </x:c>
      <x:c r="P63" s="186" t="str">
        <x:f>IF($A63="","",IF($M63="","",IF($M63=0,IF($N63=0,1,0),ROUND($N63/$M63,6))))</x:f>
      </x:c>
      <x:c r="Q63" s="184" t="str">
        <x:f>IF($A63="","",IF(COUNTBLANK($F63:$I63)&gt;0,"",ROUND($F63-$G63+$H63+$I63,6)))</x:f>
      </x:c>
      <x:c r="R63" s="184" t="str">
        <x:f>IF($A63="","",IF(OR(COUNTBLANK($J63)&gt;0,COUNTBLANK($Q63)&gt;0),"",ROUND($J63-$Q63,6)))</x:f>
      </x:c>
      <x:c r="S63" s="175" t="str">
        <x:f>IF($A63="","",IF(AND($K63="closed",$F63&lt;&gt;"",$J63&lt;&gt;""),1,0))</x:f>
      </x:c>
      <x:c r="T63" s="175" t="str">
        <x:f>IF($A63="","",COUNTIF($A$6:$A$65,$A63))</x:f>
      </x:c>
      <x:c r="U63" s="177" t="str">
        <x:f>IF($A63="","",IF(AND($B63&lt;&gt;"",COUNTBLANK($C63:$D63)=0,$D63&gt;=$C63,$E63="USD",COUNTBLANK($F63:$J63)=0,$F63&gt;=0,$G63&gt;=0,$H63&gt;=0,$I63&gt;=0,$J63&gt;=0,$K63&lt;&gt;"",$L63&lt;&gt;"",COUNTBLANK($Q63:$R63)=0),1,0))</x:f>
      </x:c>
    </x:row>
    <x:row r="64">
      <x:c r="A64" s="118"/>
      <x:c r="B64" s="118"/>
      <x:c r="C64" s="132"/>
      <x:c r="D64" s="132"/>
      <x:c r="E64" s="118"/>
      <x:c r="F64" s="183"/>
      <x:c r="G64" s="183"/>
      <x:c r="H64" s="183"/>
      <x:c r="I64" s="183"/>
      <x:c r="J64" s="183"/>
      <x:c r="K64" s="118"/>
      <x:c r="L64" s="137"/>
      <x:c r="M64" s="184" t="str">
        <x:f>IF($A64="","",IF(OR($F64="",$G64=""),"",ROUND($F64-$G64,6)))</x:f>
      </x:c>
      <x:c r="N64" s="184" t="str">
        <x:f>IF($A64="","",SUMIFS('Invoice_Allocations'!$D$6:$D$185,'Invoice_Allocations'!$B$6:$B$185,$A64))</x:f>
      </x:c>
      <x:c r="O64" s="184" t="str">
        <x:f>IF($A64="","",IF($M64="","",ROUND($M64-$N64,6)))</x:f>
      </x:c>
      <x:c r="P64" s="186" t="str">
        <x:f>IF($A64="","",IF($M64="","",IF($M64=0,IF($N64=0,1,0),ROUND($N64/$M64,6))))</x:f>
      </x:c>
      <x:c r="Q64" s="184" t="str">
        <x:f>IF($A64="","",IF(COUNTBLANK($F64:$I64)&gt;0,"",ROUND($F64-$G64+$H64+$I64,6)))</x:f>
      </x:c>
      <x:c r="R64" s="184" t="str">
        <x:f>IF($A64="","",IF(OR(COUNTBLANK($J64)&gt;0,COUNTBLANK($Q64)&gt;0),"",ROUND($J64-$Q64,6)))</x:f>
      </x:c>
      <x:c r="S64" s="175" t="str">
        <x:f>IF($A64="","",IF(AND($K64="closed",$F64&lt;&gt;"",$J64&lt;&gt;""),1,0))</x:f>
      </x:c>
      <x:c r="T64" s="175" t="str">
        <x:f>IF($A64="","",COUNTIF($A$6:$A$65,$A64))</x:f>
      </x:c>
      <x:c r="U64" s="177" t="str">
        <x:f>IF($A64="","",IF(AND($B64&lt;&gt;"",COUNTBLANK($C64:$D64)=0,$D64&gt;=$C64,$E64="USD",COUNTBLANK($F64:$J64)=0,$F64&gt;=0,$G64&gt;=0,$H64&gt;=0,$I64&gt;=0,$J64&gt;=0,$K64&lt;&gt;"",$L64&lt;&gt;"",COUNTBLANK($Q64:$R64)=0),1,0))</x:f>
      </x:c>
    </x:row>
    <x:row r="65">
      <x:c r="A65" s="118"/>
      <x:c r="B65" s="118"/>
      <x:c r="C65" s="132"/>
      <x:c r="D65" s="132"/>
      <x:c r="E65" s="118"/>
      <x:c r="F65" s="183"/>
      <x:c r="G65" s="183"/>
      <x:c r="H65" s="183"/>
      <x:c r="I65" s="183"/>
      <x:c r="J65" s="183"/>
      <x:c r="K65" s="118"/>
      <x:c r="L65" s="137"/>
      <x:c r="M65" s="184" t="str">
        <x:f>IF($A65="","",IF(OR($F65="",$G65=""),"",ROUND($F65-$G65,6)))</x:f>
      </x:c>
      <x:c r="N65" s="184" t="str">
        <x:f>IF($A65="","",SUMIFS('Invoice_Allocations'!$D$6:$D$185,'Invoice_Allocations'!$B$6:$B$185,$A65))</x:f>
      </x:c>
      <x:c r="O65" s="184" t="str">
        <x:f>IF($A65="","",IF($M65="","",ROUND($M65-$N65,6)))</x:f>
      </x:c>
      <x:c r="P65" s="186" t="str">
        <x:f>IF($A65="","",IF($M65="","",IF($M65=0,IF($N65=0,1,0),ROUND($N65/$M65,6))))</x:f>
      </x:c>
      <x:c r="Q65" s="184" t="str">
        <x:f>IF($A65="","",IF(COUNTBLANK($F65:$I65)&gt;0,"",ROUND($F65-$G65+$H65+$I65,6)))</x:f>
      </x:c>
      <x:c r="R65" s="184" t="str">
        <x:f>IF($A65="","",IF(OR(COUNTBLANK($J65)&gt;0,COUNTBLANK($Q65)&gt;0),"",ROUND($J65-$Q65,6)))</x:f>
      </x:c>
      <x:c r="S65" s="175" t="str">
        <x:f>IF($A65="","",IF(AND($K65="closed",$F65&lt;&gt;"",$J65&lt;&gt;""),1,0))</x:f>
      </x:c>
      <x:c r="T65" s="175" t="str">
        <x:f>IF($A65="","",COUNTIF($A$6:$A$65,$A65))</x:f>
      </x:c>
      <x:c r="U65" s="177" t="str">
        <x:f>IF($A65="","",IF(AND($B65&lt;&gt;"",COUNTBLANK($C65:$D65)=0,$D65&gt;=$C65,$E65="USD",COUNTBLANK($F65:$J65)=0,$F65&gt;=0,$G65&gt;=0,$H65&gt;=0,$I65&gt;=0,$J65&gt;=0,$K65&lt;&gt;"",$L65&lt;&gt;"",COUNTBLANK($Q65:$R65)=0),1,0))</x:f>
      </x:c>
    </x:row>
  </x:sheetData>
  <x:mergeCells>
    <x:mergeCell ref="A1:U2"/>
    <x:mergeCell ref="A3:U3"/>
  </x:mergeCells>
  <x:conditionalFormatting sqref="K6:K65">
    <x:cfRule type="containsText" dxfId="5" priority="1" operator="containsText" text="closed"/>
  </x:conditionalFormatting>
  <x:dataValidations count="1">
    <x:dataValidation type="list" sqref="K6:K65">
      <x:formula1>"open,closed,disputed,restated"</x:formula1>
    </x:dataValidation>
  </x:dataValidations>
  <x:pageMargins left="0.7" right="0.7" top="0.75" bottom="0.75" header="0.3" footer="0.3"/>
  <x:legacyDrawing xmlns:r="http://schemas.openxmlformats.org/officeDocument/2006/relationships" r:id="R989163774547410a"/>
</x:worksheet>
</file>

<file path=xl/worksheets/sheet7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14" hidden="0" customWidth="1"/>
    <x:col min="4" max="4" width="22" hidden="0" customWidth="1"/>
    <x:col min="5" max="5" width="22" hidden="0" customWidth="1"/>
    <x:col min="6" max="6" width="30" hidden="0" customWidth="1"/>
    <x:col min="7" max="7" width="48" hidden="0" customWidth="1"/>
    <x:col min="8" max="8" width="16" hidden="0" customWidth="1"/>
    <x:col min="9" max="9" width="14" hidden="0" customWidth="1"/>
    <x:col min="10" max="10" width="16" hidden="0" customWidth="1"/>
    <x:col min="11" max="11" width="20" hidden="0" customWidth="1"/>
    <x:col min="12" max="12" width="18" hidden="0" customWidth="1"/>
    <x:col min="13" max="13" width="18" hidden="0" customWidth="1"/>
    <x:col min="14" max="14" width="24" hidden="0" customWidth="1"/>
    <x:col min="15" max="15" width="18" hidden="0" customWidth="1"/>
  </x:cols>
  <x:sheetData>
    <x:row r="1" ht="28" customHeight="1">
      <x:c r="A1" s="4" t="str">
        <x:v>Invoice Direct-Usage Allocation Ledger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</x:row>
    <x:row r="3" ht="32" customHeight="1">
      <x:c r="A3" s="8" t="str">
        <x:v>1 allocation IDは一度だけ使用し、1 Usage_IDへclosed invoiceのdirect usageを一度だけ配賦します。Provider creditはinvoice headerで別管理し、customer refundとは混ぜません。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  <x:c r="O3" s="8"/>
    </x:row>
    <x:row r="5">
      <x:c r="A5" s="111" t="str">
        <x:v>Allocation_ID</x:v>
      </x:c>
      <x:c r="B5" s="111" t="str">
        <x:v>Invoice_ID</x:v>
      </x:c>
      <x:c r="C5" s="111" t="str">
        <x:v>Usage_ID</x:v>
      </x:c>
      <x:c r="D5" s="111" t="str">
        <x:v>Allocated_Direct_Usage_USD</x:v>
      </x:c>
      <x:c r="E5" s="111" t="str">
        <x:v>Allocation_FX_JPY_per_USD</x:v>
      </x:c>
      <x:c r="F5" s="111" t="str">
        <x:v>Source_Event_Key</x:v>
      </x:c>
      <x:c r="G5" s="111" t="str">
        <x:v>Notes</x:v>
      </x:c>
      <x:c r="H5" s="111" t="str">
        <x:v>Invoice_Found_Flag</x:v>
      </x:c>
      <x:c r="I5" s="111" t="str">
        <x:v>Usage_Found_Flag</x:v>
      </x:c>
      <x:c r="J5" s="111" t="str">
        <x:v>Invoice_Closed_Flag</x:v>
      </x:c>
      <x:c r="K5" s="111" t="str">
        <x:v>Duplicate_Allocation_ID_Count</x:v>
      </x:c>
      <x:c r="L5" s="111" t="str">
        <x:v>Usage_Allocation_Count</x:v>
      </x:c>
      <x:c r="M5" s="111" t="str">
        <x:v>Raw_State_Valid_Flag</x:v>
      </x:c>
      <x:c r="N5" s="111" t="str">
        <x:v>Allocated_Direct_Usage_JPY</x:v>
      </x:c>
      <x:c r="O5" s="37" t="str">
        <x:v>Source_Namespace_Valid_Flag</x:v>
      </x:c>
    </x:row>
    <x:row r="6">
      <x:c r="A6" s="118" t="str">
        <x:v>INV-ALLOC-0001</x:v>
      </x:c>
      <x:c r="B6" s="118" t="str">
        <x:v>INV-OAI-2026-05-07</x:v>
      </x:c>
      <x:c r="C6" s="118" t="str">
        <x:v>U-0001</x:v>
      </x:c>
      <x:c r="D6" s="183" t="n">
        <x:v>0.029181</x:v>
      </x:c>
      <x:c r="E6" s="174" t="n">
        <x:v>148</x:v>
      </x:c>
      <x:c r="F6" s="118" t="str">
        <x:v>invoice-allocation:U-0001</x:v>
      </x:c>
      <x:c r="G6" s="137" t="str">
        <x:v>Synthetic direct-usage allocation; one allocation ID may be consumed once</x:v>
      </x:c>
      <x:c r="H6" s="175" t="n">
        <x:f>IF($A6="","",IF(COUNTIF('Provider_Invoices'!$A$6:$A$65,$B6)=1,1,0))</x:f>
        <x:v>1</x:v>
      </x:c>
      <x:c r="I6" s="175" t="n">
        <x:f>IF($A6="","",IF(COUNTIF('Provider_Usage'!$A$6:$A$185,$C6)=1,1,0))</x:f>
        <x:v>1</x:v>
      </x:c>
      <x:c r="J6" s="175" t="n">
        <x:f>IF($A6="","",IF($H6=1,VLOOKUP($B6,'Provider_Invoices'!$A$6:$U$65,19,FALSE),0))</x:f>
        <x:v>1</x:v>
      </x:c>
      <x:c r="K6" s="175" t="n">
        <x:f>IF($A6="","",COUNTIF($A$6:$A$185,$A6))</x:f>
        <x:v>1</x:v>
      </x:c>
      <x:c r="L6" s="175" t="n">
        <x:f>IF($A6="","",COUNTIF($C$6:$C$185,$C6))</x:f>
        <x:v>1</x:v>
      </x:c>
      <x:c r="M6" s="175" t="n">
        <x:f>IF($A6="","",IF(AND($B6&lt;&gt;"",$C6&lt;&gt;"",$D6&lt;&gt;"",$D6&gt;=0,$E6&gt;0,$F6&lt;&gt;""),1,0))</x:f>
        <x:v>1</x:v>
      </x:c>
      <x:c r="N6" s="175" t="n">
        <x:f>IF($A6="","",$D6*$E6)</x:f>
        <x:v>4.318788</x:v>
      </x:c>
      <x:c r="O6" s="177" t="n">
        <x:f>IF($A6="","",IF(LEFT($A6,10)="INV-ALLOC-",1,0))</x:f>
        <x:v>1</x:v>
      </x:c>
    </x:row>
    <x:row r="7">
      <x:c r="A7" s="118" t="str">
        <x:v>INV-ALLOC-0002</x:v>
      </x:c>
      <x:c r="B7" s="118" t="str">
        <x:v>INV-OAI-2026-05-07</x:v>
      </x:c>
      <x:c r="C7" s="118" t="str">
        <x:v>U-0002</x:v>
      </x:c>
      <x:c r="D7" s="183" t="n">
        <x:v>0.032763</x:v>
      </x:c>
      <x:c r="E7" s="174" t="n">
        <x:v>148</x:v>
      </x:c>
      <x:c r="F7" s="118" t="str">
        <x:v>invoice-allocation:U-0002</x:v>
      </x:c>
      <x:c r="G7" s="137" t="str">
        <x:v>Synthetic direct-usage allocation; one allocation ID may be consumed once</x:v>
      </x:c>
      <x:c r="H7" s="175" t="n">
        <x:f>IF($A7="","",IF(COUNTIF('Provider_Invoices'!$A$6:$A$65,$B7)=1,1,0))</x:f>
        <x:v>1</x:v>
      </x:c>
      <x:c r="I7" s="175" t="n">
        <x:f>IF($A7="","",IF(COUNTIF('Provider_Usage'!$A$6:$A$185,$C7)=1,1,0))</x:f>
        <x:v>1</x:v>
      </x:c>
      <x:c r="J7" s="175" t="n">
        <x:f>IF($A7="","",IF($H7=1,VLOOKUP($B7,'Provider_Invoices'!$A$6:$U$65,19,FALSE),0))</x:f>
        <x:v>1</x:v>
      </x:c>
      <x:c r="K7" s="175" t="n">
        <x:f>IF($A7="","",COUNTIF($A$6:$A$185,$A7))</x:f>
        <x:v>1</x:v>
      </x:c>
      <x:c r="L7" s="175" t="n">
        <x:f>IF($A7="","",COUNTIF($C$6:$C$185,$C7))</x:f>
        <x:v>1</x:v>
      </x:c>
      <x:c r="M7" s="175" t="n">
        <x:f>IF($A7="","",IF(AND($B7&lt;&gt;"",$C7&lt;&gt;"",$D7&lt;&gt;"",$D7&gt;=0,$E7&gt;0,$F7&lt;&gt;""),1,0))</x:f>
        <x:v>1</x:v>
      </x:c>
      <x:c r="N7" s="175" t="n">
        <x:f>IF($A7="","",$D7*$E7)</x:f>
        <x:v>4.848924</x:v>
      </x:c>
      <x:c r="O7" s="177" t="n">
        <x:f>IF($A7="","",IF(LEFT($A7,10)="INV-ALLOC-",1,0))</x:f>
        <x:v>1</x:v>
      </x:c>
    </x:row>
    <x:row r="8">
      <x:c r="A8" s="118" t="str">
        <x:v>INV-ALLOC-0003</x:v>
      </x:c>
      <x:c r="B8" s="118" t="str">
        <x:v>INV-OAI-2026-05-07</x:v>
      </x:c>
      <x:c r="C8" s="118" t="str">
        <x:v>U-0003</x:v>
      </x:c>
      <x:c r="D8" s="183" t="n">
        <x:v>0.035107</x:v>
      </x:c>
      <x:c r="E8" s="174" t="n">
        <x:v>148</x:v>
      </x:c>
      <x:c r="F8" s="118" t="str">
        <x:v>invoice-allocation:U-0003</x:v>
      </x:c>
      <x:c r="G8" s="137" t="str">
        <x:v>Synthetic direct-usage allocation; one allocation ID may be consumed once</x:v>
      </x:c>
      <x:c r="H8" s="175" t="n">
        <x:f>IF($A8="","",IF(COUNTIF('Provider_Invoices'!$A$6:$A$65,$B8)=1,1,0))</x:f>
        <x:v>1</x:v>
      </x:c>
      <x:c r="I8" s="175" t="n">
        <x:f>IF($A8="","",IF(COUNTIF('Provider_Usage'!$A$6:$A$185,$C8)=1,1,0))</x:f>
        <x:v>1</x:v>
      </x:c>
      <x:c r="J8" s="175" t="n">
        <x:f>IF($A8="","",IF($H8=1,VLOOKUP($B8,'Provider_Invoices'!$A$6:$U$65,19,FALSE),0))</x:f>
        <x:v>1</x:v>
      </x:c>
      <x:c r="K8" s="175" t="n">
        <x:f>IF($A8="","",COUNTIF($A$6:$A$185,$A8))</x:f>
        <x:v>1</x:v>
      </x:c>
      <x:c r="L8" s="175" t="n">
        <x:f>IF($A8="","",COUNTIF($C$6:$C$185,$C8))</x:f>
        <x:v>1</x:v>
      </x:c>
      <x:c r="M8" s="175" t="n">
        <x:f>IF($A8="","",IF(AND($B8&lt;&gt;"",$C8&lt;&gt;"",$D8&lt;&gt;"",$D8&gt;=0,$E8&gt;0,$F8&lt;&gt;""),1,0))</x:f>
        <x:v>1</x:v>
      </x:c>
      <x:c r="N8" s="175" t="n">
        <x:f>IF($A8="","",$D8*$E8)</x:f>
        <x:v>5.195836</x:v>
      </x:c>
      <x:c r="O8" s="177" t="n">
        <x:f>IF($A8="","",IF(LEFT($A8,10)="INV-ALLOC-",1,0))</x:f>
        <x:v>1</x:v>
      </x:c>
    </x:row>
    <x:row r="9">
      <x:c r="A9" s="118" t="str">
        <x:v>INV-ALLOC-0004</x:v>
      </x:c>
      <x:c r="B9" s="118" t="str">
        <x:v>INV-OAI-2026-05-07</x:v>
      </x:c>
      <x:c r="C9" s="118" t="str">
        <x:v>U-0004</x:v>
      </x:c>
      <x:c r="D9" s="183" t="n">
        <x:v>0.030293</x:v>
      </x:c>
      <x:c r="E9" s="174" t="n">
        <x:v>148</x:v>
      </x:c>
      <x:c r="F9" s="118" t="str">
        <x:v>invoice-allocation:U-0004</x:v>
      </x:c>
      <x:c r="G9" s="137" t="str">
        <x:v>Synthetic direct-usage allocation; one allocation ID may be consumed once</x:v>
      </x:c>
      <x:c r="H9" s="175" t="n">
        <x:f>IF($A9="","",IF(COUNTIF('Provider_Invoices'!$A$6:$A$65,$B9)=1,1,0))</x:f>
        <x:v>1</x:v>
      </x:c>
      <x:c r="I9" s="175" t="n">
        <x:f>IF($A9="","",IF(COUNTIF('Provider_Usage'!$A$6:$A$185,$C9)=1,1,0))</x:f>
        <x:v>1</x:v>
      </x:c>
      <x:c r="J9" s="175" t="n">
        <x:f>IF($A9="","",IF($H9=1,VLOOKUP($B9,'Provider_Invoices'!$A$6:$U$65,19,FALSE),0))</x:f>
        <x:v>1</x:v>
      </x:c>
      <x:c r="K9" s="175" t="n">
        <x:f>IF($A9="","",COUNTIF($A$6:$A$185,$A9))</x:f>
        <x:v>1</x:v>
      </x:c>
      <x:c r="L9" s="175" t="n">
        <x:f>IF($A9="","",COUNTIF($C$6:$C$185,$C9))</x:f>
        <x:v>1</x:v>
      </x:c>
      <x:c r="M9" s="175" t="n">
        <x:f>IF($A9="","",IF(AND($B9&lt;&gt;"",$C9&lt;&gt;"",$D9&lt;&gt;"",$D9&gt;=0,$E9&gt;0,$F9&lt;&gt;""),1,0))</x:f>
        <x:v>1</x:v>
      </x:c>
      <x:c r="N9" s="175" t="n">
        <x:f>IF($A9="","",$D9*$E9)</x:f>
        <x:v>4.483364</x:v>
      </x:c>
      <x:c r="O9" s="177" t="n">
        <x:f>IF($A9="","",IF(LEFT($A9,10)="INV-ALLOC-",1,0))</x:f>
        <x:v>1</x:v>
      </x:c>
    </x:row>
    <x:row r="10">
      <x:c r="A10" s="118" t="str">
        <x:v>INV-ALLOC-0005</x:v>
      </x:c>
      <x:c r="B10" s="118" t="str">
        <x:v>INV-OAI-2026-05-07</x:v>
      </x:c>
      <x:c r="C10" s="118" t="str">
        <x:v>U-0005</x:v>
      </x:c>
      <x:c r="D10" s="183" t="n">
        <x:v>0.028468</x:v>
      </x:c>
      <x:c r="E10" s="174" t="n">
        <x:v>148</x:v>
      </x:c>
      <x:c r="F10" s="118" t="str">
        <x:v>invoice-allocation:U-0005</x:v>
      </x:c>
      <x:c r="G10" s="137" t="str">
        <x:v>Synthetic direct-usage allocation; one allocation ID may be consumed once</x:v>
      </x:c>
      <x:c r="H10" s="175" t="n">
        <x:f>IF($A10="","",IF(COUNTIF('Provider_Invoices'!$A$6:$A$65,$B10)=1,1,0))</x:f>
        <x:v>1</x:v>
      </x:c>
      <x:c r="I10" s="175" t="n">
        <x:f>IF($A10="","",IF(COUNTIF('Provider_Usage'!$A$6:$A$185,$C10)=1,1,0))</x:f>
        <x:v>1</x:v>
      </x:c>
      <x:c r="J10" s="175" t="n">
        <x:f>IF($A10="","",IF($H10=1,VLOOKUP($B10,'Provider_Invoices'!$A$6:$U$65,19,FALSE),0))</x:f>
        <x:v>1</x:v>
      </x:c>
      <x:c r="K10" s="175" t="n">
        <x:f>IF($A10="","",COUNTIF($A$6:$A$185,$A10))</x:f>
        <x:v>1</x:v>
      </x:c>
      <x:c r="L10" s="175" t="n">
        <x:f>IF($A10="","",COUNTIF($C$6:$C$185,$C10))</x:f>
        <x:v>1</x:v>
      </x:c>
      <x:c r="M10" s="175" t="n">
        <x:f>IF($A10="","",IF(AND($B10&lt;&gt;"",$C10&lt;&gt;"",$D10&lt;&gt;"",$D10&gt;=0,$E10&gt;0,$F10&lt;&gt;""),1,0))</x:f>
        <x:v>1</x:v>
      </x:c>
      <x:c r="N10" s="175" t="n">
        <x:f>IF($A10="","",$D10*$E10)</x:f>
        <x:v>4.213264</x:v>
      </x:c>
      <x:c r="O10" s="177" t="n">
        <x:f>IF($A10="","",IF(LEFT($A10,10)="INV-ALLOC-",1,0))</x:f>
        <x:v>1</x:v>
      </x:c>
    </x:row>
    <x:row r="11">
      <x:c r="A11" s="118" t="str">
        <x:v>INV-ALLOC-0006</x:v>
      </x:c>
      <x:c r="B11" s="118" t="str">
        <x:v>INV-OAI-2026-05-07</x:v>
      </x:c>
      <x:c r="C11" s="118" t="str">
        <x:v>U-0006</x:v>
      </x:c>
      <x:c r="D11" s="183" t="n">
        <x:v>0.030898</x:v>
      </x:c>
      <x:c r="E11" s="174" t="n">
        <x:v>148</x:v>
      </x:c>
      <x:c r="F11" s="118" t="str">
        <x:v>invoice-allocation:U-0006</x:v>
      </x:c>
      <x:c r="G11" s="137" t="str">
        <x:v>Synthetic direct-usage allocation; one allocation ID may be consumed once</x:v>
      </x:c>
      <x:c r="H11" s="175" t="n">
        <x:f>IF($A11="","",IF(COUNTIF('Provider_Invoices'!$A$6:$A$65,$B11)=1,1,0))</x:f>
        <x:v>1</x:v>
      </x:c>
      <x:c r="I11" s="175" t="n">
        <x:f>IF($A11="","",IF(COUNTIF('Provider_Usage'!$A$6:$A$185,$C11)=1,1,0))</x:f>
        <x:v>1</x:v>
      </x:c>
      <x:c r="J11" s="175" t="n">
        <x:f>IF($A11="","",IF($H11=1,VLOOKUP($B11,'Provider_Invoices'!$A$6:$U$65,19,FALSE),0))</x:f>
        <x:v>1</x:v>
      </x:c>
      <x:c r="K11" s="175" t="n">
        <x:f>IF($A11="","",COUNTIF($A$6:$A$185,$A11))</x:f>
        <x:v>1</x:v>
      </x:c>
      <x:c r="L11" s="175" t="n">
        <x:f>IF($A11="","",COUNTIF($C$6:$C$185,$C11))</x:f>
        <x:v>1</x:v>
      </x:c>
      <x:c r="M11" s="175" t="n">
        <x:f>IF($A11="","",IF(AND($B11&lt;&gt;"",$C11&lt;&gt;"",$D11&lt;&gt;"",$D11&gt;=0,$E11&gt;0,$F11&lt;&gt;""),1,0))</x:f>
        <x:v>1</x:v>
      </x:c>
      <x:c r="N11" s="175" t="n">
        <x:f>IF($A11="","",$D11*$E11)</x:f>
        <x:v>4.572903999999999</x:v>
      </x:c>
      <x:c r="O11" s="177" t="n">
        <x:f>IF($A11="","",IF(LEFT($A11,10)="INV-ALLOC-",1,0))</x:f>
        <x:v>1</x:v>
      </x:c>
    </x:row>
    <x:row r="12">
      <x:c r="A12" s="118" t="str">
        <x:v>INV-ALLOC-0007</x:v>
      </x:c>
      <x:c r="B12" s="118" t="str">
        <x:v>INV-OAI-2026-05-07</x:v>
      </x:c>
      <x:c r="C12" s="118" t="str">
        <x:v>U-0007</x:v>
      </x:c>
      <x:c r="D12" s="183" t="n">
        <x:v>0.034467</x:v>
      </x:c>
      <x:c r="E12" s="174" t="n">
        <x:v>148</x:v>
      </x:c>
      <x:c r="F12" s="118" t="str">
        <x:v>invoice-allocation:U-0007</x:v>
      </x:c>
      <x:c r="G12" s="137" t="str">
        <x:v>Synthetic direct-usage allocation; one allocation ID may be consumed once</x:v>
      </x:c>
      <x:c r="H12" s="175" t="n">
        <x:f>IF($A12="","",IF(COUNTIF('Provider_Invoices'!$A$6:$A$65,$B12)=1,1,0))</x:f>
        <x:v>1</x:v>
      </x:c>
      <x:c r="I12" s="175" t="n">
        <x:f>IF($A12="","",IF(COUNTIF('Provider_Usage'!$A$6:$A$185,$C12)=1,1,0))</x:f>
        <x:v>1</x:v>
      </x:c>
      <x:c r="J12" s="175" t="n">
        <x:f>IF($A12="","",IF($H12=1,VLOOKUP($B12,'Provider_Invoices'!$A$6:$U$65,19,FALSE),0))</x:f>
        <x:v>1</x:v>
      </x:c>
      <x:c r="K12" s="175" t="n">
        <x:f>IF($A12="","",COUNTIF($A$6:$A$185,$A12))</x:f>
        <x:v>1</x:v>
      </x:c>
      <x:c r="L12" s="175" t="n">
        <x:f>IF($A12="","",COUNTIF($C$6:$C$185,$C12))</x:f>
        <x:v>1</x:v>
      </x:c>
      <x:c r="M12" s="175" t="n">
        <x:f>IF($A12="","",IF(AND($B12&lt;&gt;"",$C12&lt;&gt;"",$D12&lt;&gt;"",$D12&gt;=0,$E12&gt;0,$F12&lt;&gt;""),1,0))</x:f>
        <x:v>1</x:v>
      </x:c>
      <x:c r="N12" s="175" t="n">
        <x:f>IF($A12="","",$D12*$E12)</x:f>
        <x:v>5.101115999999999</x:v>
      </x:c>
      <x:c r="O12" s="177" t="n">
        <x:f>IF($A12="","",IF(LEFT($A12,10)="INV-ALLOC-",1,0))</x:f>
        <x:v>1</x:v>
      </x:c>
    </x:row>
    <x:row r="13">
      <x:c r="A13" s="118" t="str">
        <x:v>INV-ALLOC-0008</x:v>
      </x:c>
      <x:c r="B13" s="118" t="str">
        <x:v>INV-OAI-2026-05-07</x:v>
      </x:c>
      <x:c r="C13" s="118" t="str">
        <x:v>U-0008</x:v>
      </x:c>
      <x:c r="D13" s="183" t="n">
        <x:v>0.019543</x:v>
      </x:c>
      <x:c r="E13" s="174" t="n">
        <x:v>148</x:v>
      </x:c>
      <x:c r="F13" s="118" t="str">
        <x:v>invoice-allocation:U-0008</x:v>
      </x:c>
      <x:c r="G13" s="137" t="str">
        <x:v>Synthetic direct-usage allocation; one allocation ID may be consumed once</x:v>
      </x:c>
      <x:c r="H13" s="175" t="n">
        <x:f>IF($A13="","",IF(COUNTIF('Provider_Invoices'!$A$6:$A$65,$B13)=1,1,0))</x:f>
        <x:v>1</x:v>
      </x:c>
      <x:c r="I13" s="175" t="n">
        <x:f>IF($A13="","",IF(COUNTIF('Provider_Usage'!$A$6:$A$185,$C13)=1,1,0))</x:f>
        <x:v>1</x:v>
      </x:c>
      <x:c r="J13" s="175" t="n">
        <x:f>IF($A13="","",IF($H13=1,VLOOKUP($B13,'Provider_Invoices'!$A$6:$U$65,19,FALSE),0))</x:f>
        <x:v>1</x:v>
      </x:c>
      <x:c r="K13" s="175" t="n">
        <x:f>IF($A13="","",COUNTIF($A$6:$A$185,$A13))</x:f>
        <x:v>1</x:v>
      </x:c>
      <x:c r="L13" s="175" t="n">
        <x:f>IF($A13="","",COUNTIF($C$6:$C$185,$C13))</x:f>
        <x:v>1</x:v>
      </x:c>
      <x:c r="M13" s="175" t="n">
        <x:f>IF($A13="","",IF(AND($B13&lt;&gt;"",$C13&lt;&gt;"",$D13&lt;&gt;"",$D13&gt;=0,$E13&gt;0,$F13&lt;&gt;""),1,0))</x:f>
        <x:v>1</x:v>
      </x:c>
      <x:c r="N13" s="175" t="n">
        <x:f>IF($A13="","",$D13*$E13)</x:f>
        <x:v>2.892364</x:v>
      </x:c>
      <x:c r="O13" s="177" t="n">
        <x:f>IF($A13="","",IF(LEFT($A13,10)="INV-ALLOC-",1,0))</x:f>
        <x:v>1</x:v>
      </x:c>
    </x:row>
    <x:row r="14">
      <x:c r="A14" s="118" t="str">
        <x:v>INV-ALLOC-0009</x:v>
      </x:c>
      <x:c r="B14" s="118" t="str">
        <x:v>INV-OAI-2026-05-07</x:v>
      </x:c>
      <x:c r="C14" s="118" t="str">
        <x:v>U-0009</x:v>
      </x:c>
      <x:c r="D14" s="183" t="n">
        <x:v>0.020064</x:v>
      </x:c>
      <x:c r="E14" s="174" t="n">
        <x:v>148</x:v>
      </x:c>
      <x:c r="F14" s="118" t="str">
        <x:v>invoice-allocation:U-0009</x:v>
      </x:c>
      <x:c r="G14" s="137" t="str">
        <x:v>Synthetic direct-usage allocation; one allocation ID may be consumed once</x:v>
      </x:c>
      <x:c r="H14" s="175" t="n">
        <x:f>IF($A14="","",IF(COUNTIF('Provider_Invoices'!$A$6:$A$65,$B14)=1,1,0))</x:f>
        <x:v>1</x:v>
      </x:c>
      <x:c r="I14" s="175" t="n">
        <x:f>IF($A14="","",IF(COUNTIF('Provider_Usage'!$A$6:$A$185,$C14)=1,1,0))</x:f>
        <x:v>1</x:v>
      </x:c>
      <x:c r="J14" s="175" t="n">
        <x:f>IF($A14="","",IF($H14=1,VLOOKUP($B14,'Provider_Invoices'!$A$6:$U$65,19,FALSE),0))</x:f>
        <x:v>1</x:v>
      </x:c>
      <x:c r="K14" s="175" t="n">
        <x:f>IF($A14="","",COUNTIF($A$6:$A$185,$A14))</x:f>
        <x:v>1</x:v>
      </x:c>
      <x:c r="L14" s="175" t="n">
        <x:f>IF($A14="","",COUNTIF($C$6:$C$185,$C14))</x:f>
        <x:v>1</x:v>
      </x:c>
      <x:c r="M14" s="175" t="n">
        <x:f>IF($A14="","",IF(AND($B14&lt;&gt;"",$C14&lt;&gt;"",$D14&lt;&gt;"",$D14&gt;=0,$E14&gt;0,$F14&lt;&gt;""),1,0))</x:f>
        <x:v>1</x:v>
      </x:c>
      <x:c r="N14" s="175" t="n">
        <x:f>IF($A14="","",$D14*$E14)</x:f>
        <x:v>2.9694719999999997</x:v>
      </x:c>
      <x:c r="O14" s="177" t="n">
        <x:f>IF($A14="","",IF(LEFT($A14,10)="INV-ALLOC-",1,0))</x:f>
        <x:v>1</x:v>
      </x:c>
    </x:row>
    <x:row r="15">
      <x:c r="A15" s="118" t="str">
        <x:v>INV-ALLOC-0010</x:v>
      </x:c>
      <x:c r="B15" s="118" t="str">
        <x:v>INV-OAI-2026-05-07</x:v>
      </x:c>
      <x:c r="C15" s="118" t="str">
        <x:v>U-0010</x:v>
      </x:c>
      <x:c r="D15" s="183" t="n">
        <x:v>0.030215</x:v>
      </x:c>
      <x:c r="E15" s="174" t="n">
        <x:v>148</x:v>
      </x:c>
      <x:c r="F15" s="118" t="str">
        <x:v>invoice-allocation:U-0010</x:v>
      </x:c>
      <x:c r="G15" s="137" t="str">
        <x:v>Synthetic direct-usage allocation; one allocation ID may be consumed once</x:v>
      </x:c>
      <x:c r="H15" s="175" t="n">
        <x:f>IF($A15="","",IF(COUNTIF('Provider_Invoices'!$A$6:$A$65,$B15)=1,1,0))</x:f>
        <x:v>1</x:v>
      </x:c>
      <x:c r="I15" s="175" t="n">
        <x:f>IF($A15="","",IF(COUNTIF('Provider_Usage'!$A$6:$A$185,$C15)=1,1,0))</x:f>
        <x:v>1</x:v>
      </x:c>
      <x:c r="J15" s="175" t="n">
        <x:f>IF($A15="","",IF($H15=1,VLOOKUP($B15,'Provider_Invoices'!$A$6:$U$65,19,FALSE),0))</x:f>
        <x:v>1</x:v>
      </x:c>
      <x:c r="K15" s="175" t="n">
        <x:f>IF($A15="","",COUNTIF($A$6:$A$185,$A15))</x:f>
        <x:v>1</x:v>
      </x:c>
      <x:c r="L15" s="175" t="n">
        <x:f>IF($A15="","",COUNTIF($C$6:$C$185,$C15))</x:f>
        <x:v>1</x:v>
      </x:c>
      <x:c r="M15" s="175" t="n">
        <x:f>IF($A15="","",IF(AND($B15&lt;&gt;"",$C15&lt;&gt;"",$D15&lt;&gt;"",$D15&gt;=0,$E15&gt;0,$F15&lt;&gt;""),1,0))</x:f>
        <x:v>1</x:v>
      </x:c>
      <x:c r="N15" s="175" t="n">
        <x:f>IF($A15="","",$D15*$E15)</x:f>
        <x:v>4.47182</x:v>
      </x:c>
      <x:c r="O15" s="177" t="n">
        <x:f>IF($A15="","",IF(LEFT($A15,10)="INV-ALLOC-",1,0))</x:f>
        <x:v>1</x:v>
      </x:c>
    </x:row>
    <x:row r="16">
      <x:c r="A16" s="118" t="str">
        <x:v>INV-ALLOC-0011</x:v>
      </x:c>
      <x:c r="B16" s="118" t="str">
        <x:v>INV-OAI-2026-05-07</x:v>
      </x:c>
      <x:c r="C16" s="118" t="str">
        <x:v>U-0011</x:v>
      </x:c>
      <x:c r="D16" s="183" t="n">
        <x:v>0.033807</x:v>
      </x:c>
      <x:c r="E16" s="174" t="n">
        <x:v>148</x:v>
      </x:c>
      <x:c r="F16" s="118" t="str">
        <x:v>invoice-allocation:U-0011</x:v>
      </x:c>
      <x:c r="G16" s="137" t="str">
        <x:v>Synthetic direct-usage allocation; one allocation ID may be consumed once</x:v>
      </x:c>
      <x:c r="H16" s="175" t="n">
        <x:f>IF($A16="","",IF(COUNTIF('Provider_Invoices'!$A$6:$A$65,$B16)=1,1,0))</x:f>
        <x:v>1</x:v>
      </x:c>
      <x:c r="I16" s="175" t="n">
        <x:f>IF($A16="","",IF(COUNTIF('Provider_Usage'!$A$6:$A$185,$C16)=1,1,0))</x:f>
        <x:v>1</x:v>
      </x:c>
      <x:c r="J16" s="175" t="n">
        <x:f>IF($A16="","",IF($H16=1,VLOOKUP($B16,'Provider_Invoices'!$A$6:$U$65,19,FALSE),0))</x:f>
        <x:v>1</x:v>
      </x:c>
      <x:c r="K16" s="175" t="n">
        <x:f>IF($A16="","",COUNTIF($A$6:$A$185,$A16))</x:f>
        <x:v>1</x:v>
      </x:c>
      <x:c r="L16" s="175" t="n">
        <x:f>IF($A16="","",COUNTIF($C$6:$C$185,$C16))</x:f>
        <x:v>1</x:v>
      </x:c>
      <x:c r="M16" s="175" t="n">
        <x:f>IF($A16="","",IF(AND($B16&lt;&gt;"",$C16&lt;&gt;"",$D16&lt;&gt;"",$D16&gt;=0,$E16&gt;0,$F16&lt;&gt;""),1,0))</x:f>
        <x:v>1</x:v>
      </x:c>
      <x:c r="N16" s="175" t="n">
        <x:f>IF($A16="","",$D16*$E16)</x:f>
        <x:v>5.003436</x:v>
      </x:c>
      <x:c r="O16" s="177" t="n">
        <x:f>IF($A16="","",IF(LEFT($A16,10)="INV-ALLOC-",1,0))</x:f>
        <x:v>1</x:v>
      </x:c>
    </x:row>
    <x:row r="17">
      <x:c r="A17" s="118" t="str">
        <x:v>INV-ALLOC-0012</x:v>
      </x:c>
      <x:c r="B17" s="118" t="str">
        <x:v>INV-OAI-2026-05-07</x:v>
      </x:c>
      <x:c r="C17" s="118" t="str">
        <x:v>U-0012</x:v>
      </x:c>
      <x:c r="D17" s="183" t="n">
        <x:v>0.027788</x:v>
      </x:c>
      <x:c r="E17" s="174" t="n">
        <x:v>148</x:v>
      </x:c>
      <x:c r="F17" s="118" t="str">
        <x:v>invoice-allocation:U-0012</x:v>
      </x:c>
      <x:c r="G17" s="137" t="str">
        <x:v>Synthetic direct-usage allocation; one allocation ID may be consumed once</x:v>
      </x:c>
      <x:c r="H17" s="175" t="n">
        <x:f>IF($A17="","",IF(COUNTIF('Provider_Invoices'!$A$6:$A$65,$B17)=1,1,0))</x:f>
        <x:v>1</x:v>
      </x:c>
      <x:c r="I17" s="175" t="n">
        <x:f>IF($A17="","",IF(COUNTIF('Provider_Usage'!$A$6:$A$185,$C17)=1,1,0))</x:f>
        <x:v>1</x:v>
      </x:c>
      <x:c r="J17" s="175" t="n">
        <x:f>IF($A17="","",IF($H17=1,VLOOKUP($B17,'Provider_Invoices'!$A$6:$U$65,19,FALSE),0))</x:f>
        <x:v>1</x:v>
      </x:c>
      <x:c r="K17" s="175" t="n">
        <x:f>IF($A17="","",COUNTIF($A$6:$A$185,$A17))</x:f>
        <x:v>1</x:v>
      </x:c>
      <x:c r="L17" s="175" t="n">
        <x:f>IF($A17="","",COUNTIF($C$6:$C$185,$C17))</x:f>
        <x:v>1</x:v>
      </x:c>
      <x:c r="M17" s="175" t="n">
        <x:f>IF($A17="","",IF(AND($B17&lt;&gt;"",$C17&lt;&gt;"",$D17&lt;&gt;"",$D17&gt;=0,$E17&gt;0,$F17&lt;&gt;""),1,0))</x:f>
        <x:v>1</x:v>
      </x:c>
      <x:c r="N17" s="175" t="n">
        <x:f>IF($A17="","",$D17*$E17)</x:f>
        <x:v>4.112624</x:v>
      </x:c>
      <x:c r="O17" s="177" t="n">
        <x:f>IF($A17="","",IF(LEFT($A17,10)="INV-ALLOC-",1,0))</x:f>
        <x:v>1</x:v>
      </x:c>
    </x:row>
    <x:row r="18">
      <x:c r="A18" s="118" t="str">
        <x:v>INV-ALLOC-0013</x:v>
      </x:c>
      <x:c r="B18" s="118" t="str">
        <x:v>INV-OAI-2026-05-07</x:v>
      </x:c>
      <x:c r="C18" s="118" t="str">
        <x:v>U-0013</x:v>
      </x:c>
      <x:c r="D18" s="183" t="n">
        <x:v>0.031327</x:v>
      </x:c>
      <x:c r="E18" s="174" t="n">
        <x:v>148</x:v>
      </x:c>
      <x:c r="F18" s="118" t="str">
        <x:v>invoice-allocation:U-0013</x:v>
      </x:c>
      <x:c r="G18" s="137" t="str">
        <x:v>Synthetic direct-usage allocation; one allocation ID may be consumed once</x:v>
      </x:c>
      <x:c r="H18" s="175" t="n">
        <x:f>IF($A18="","",IF(COUNTIF('Provider_Invoices'!$A$6:$A$65,$B18)=1,1,0))</x:f>
        <x:v>1</x:v>
      </x:c>
      <x:c r="I18" s="175" t="n">
        <x:f>IF($A18="","",IF(COUNTIF('Provider_Usage'!$A$6:$A$185,$C18)=1,1,0))</x:f>
        <x:v>1</x:v>
      </x:c>
      <x:c r="J18" s="175" t="n">
        <x:f>IF($A18="","",IF($H18=1,VLOOKUP($B18,'Provider_Invoices'!$A$6:$U$65,19,FALSE),0))</x:f>
        <x:v>1</x:v>
      </x:c>
      <x:c r="K18" s="175" t="n">
        <x:f>IF($A18="","",COUNTIF($A$6:$A$185,$A18))</x:f>
        <x:v>1</x:v>
      </x:c>
      <x:c r="L18" s="175" t="n">
        <x:f>IF($A18="","",COUNTIF($C$6:$C$185,$C18))</x:f>
        <x:v>1</x:v>
      </x:c>
      <x:c r="M18" s="175" t="n">
        <x:f>IF($A18="","",IF(AND($B18&lt;&gt;"",$C18&lt;&gt;"",$D18&lt;&gt;"",$D18&gt;=0,$E18&gt;0,$F18&lt;&gt;""),1,0))</x:f>
        <x:v>1</x:v>
      </x:c>
      <x:c r="N18" s="175" t="n">
        <x:f>IF($A18="","",$D18*$E18)</x:f>
        <x:v>4.636396</x:v>
      </x:c>
      <x:c r="O18" s="177" t="n">
        <x:f>IF($A18="","",IF(LEFT($A18,10)="INV-ALLOC-",1,0))</x:f>
        <x:v>1</x:v>
      </x:c>
    </x:row>
    <x:row r="19">
      <x:c r="A19" s="118" t="str">
        <x:v>INV-ALLOC-0014</x:v>
      </x:c>
      <x:c r="B19" s="118" t="str">
        <x:v>INV-OAI-2026-05-07</x:v>
      </x:c>
      <x:c r="C19" s="118" t="str">
        <x:v>U-0014</x:v>
      </x:c>
      <x:c r="D19" s="183" t="n">
        <x:v>0.03493</x:v>
      </x:c>
      <x:c r="E19" s="174" t="n">
        <x:v>148</x:v>
      </x:c>
      <x:c r="F19" s="118" t="str">
        <x:v>invoice-allocation:U-0014</x:v>
      </x:c>
      <x:c r="G19" s="137" t="str">
        <x:v>Synthetic direct-usage allocation; one allocation ID may be consumed once</x:v>
      </x:c>
      <x:c r="H19" s="175" t="n">
        <x:f>IF($A19="","",IF(COUNTIF('Provider_Invoices'!$A$6:$A$65,$B19)=1,1,0))</x:f>
        <x:v>1</x:v>
      </x:c>
      <x:c r="I19" s="175" t="n">
        <x:f>IF($A19="","",IF(COUNTIF('Provider_Usage'!$A$6:$A$185,$C19)=1,1,0))</x:f>
        <x:v>1</x:v>
      </x:c>
      <x:c r="J19" s="175" t="n">
        <x:f>IF($A19="","",IF($H19=1,VLOOKUP($B19,'Provider_Invoices'!$A$6:$U$65,19,FALSE),0))</x:f>
        <x:v>1</x:v>
      </x:c>
      <x:c r="K19" s="175" t="n">
        <x:f>IF($A19="","",COUNTIF($A$6:$A$185,$A19))</x:f>
        <x:v>1</x:v>
      </x:c>
      <x:c r="L19" s="175" t="n">
        <x:f>IF($A19="","",COUNTIF($C$6:$C$185,$C19))</x:f>
        <x:v>1</x:v>
      </x:c>
      <x:c r="M19" s="175" t="n">
        <x:f>IF($A19="","",IF(AND($B19&lt;&gt;"",$C19&lt;&gt;"",$D19&lt;&gt;"",$D19&gt;=0,$E19&gt;0,$F19&lt;&gt;""),1,0))</x:f>
        <x:v>1</x:v>
      </x:c>
      <x:c r="N19" s="175" t="n">
        <x:f>IF($A19="","",$D19*$E19)</x:f>
        <x:v>5.16964</x:v>
      </x:c>
      <x:c r="O19" s="177" t="n">
        <x:f>IF($A19="","",IF(LEFT($A19,10)="INV-ALLOC-",1,0))</x:f>
        <x:v>1</x:v>
      </x:c>
    </x:row>
    <x:row r="20">
      <x:c r="A20" s="118" t="str">
        <x:v>INV-ALLOC-0015</x:v>
      </x:c>
      <x:c r="B20" s="118" t="str">
        <x:v>INV-OAI-2026-05-07</x:v>
      </x:c>
      <x:c r="C20" s="118" t="str">
        <x:v>U-0015</x:v>
      </x:c>
      <x:c r="D20" s="183" t="n">
        <x:v>0.031921</x:v>
      </x:c>
      <x:c r="E20" s="174" t="n">
        <x:v>148</x:v>
      </x:c>
      <x:c r="F20" s="118" t="str">
        <x:v>invoice-allocation:U-0015</x:v>
      </x:c>
      <x:c r="G20" s="137" t="str">
        <x:v>Synthetic direct-usage allocation; one allocation ID may be consumed once</x:v>
      </x:c>
      <x:c r="H20" s="175" t="n">
        <x:f>IF($A20="","",IF(COUNTIF('Provider_Invoices'!$A$6:$A$65,$B20)=1,1,0))</x:f>
        <x:v>1</x:v>
      </x:c>
      <x:c r="I20" s="175" t="n">
        <x:f>IF($A20="","",IF(COUNTIF('Provider_Usage'!$A$6:$A$185,$C20)=1,1,0))</x:f>
        <x:v>1</x:v>
      </x:c>
      <x:c r="J20" s="175" t="n">
        <x:f>IF($A20="","",IF($H20=1,VLOOKUP($B20,'Provider_Invoices'!$A$6:$U$65,19,FALSE),0))</x:f>
        <x:v>1</x:v>
      </x:c>
      <x:c r="K20" s="175" t="n">
        <x:f>IF($A20="","",COUNTIF($A$6:$A$185,$A20))</x:f>
        <x:v>1</x:v>
      </x:c>
      <x:c r="L20" s="175" t="n">
        <x:f>IF($A20="","",COUNTIF($C$6:$C$185,$C20))</x:f>
        <x:v>1</x:v>
      </x:c>
      <x:c r="M20" s="175" t="n">
        <x:f>IF($A20="","",IF(AND($B20&lt;&gt;"",$C20&lt;&gt;"",$D20&lt;&gt;"",$D20&gt;=0,$E20&gt;0,$F20&lt;&gt;""),1,0))</x:f>
        <x:v>1</x:v>
      </x:c>
      <x:c r="N20" s="175" t="n">
        <x:f>IF($A20="","",$D20*$E20)</x:f>
        <x:v>4.724308</x:v>
      </x:c>
      <x:c r="O20" s="177" t="n">
        <x:f>IF($A20="","",IF(LEFT($A20,10)="INV-ALLOC-",1,0))</x:f>
        <x:v>1</x:v>
      </x:c>
    </x:row>
    <x:row r="21">
      <x:c r="A21" s="118" t="str">
        <x:v>INV-ALLOC-0016</x:v>
      </x:c>
      <x:c r="B21" s="118" t="str">
        <x:v>INV-OAI-2026-05-07</x:v>
      </x:c>
      <x:c r="C21" s="118" t="str">
        <x:v>U-0016</x:v>
      </x:c>
      <x:c r="D21" s="183" t="n">
        <x:v>0.027074</x:v>
      </x:c>
      <x:c r="E21" s="174" t="n">
        <x:v>148</x:v>
      </x:c>
      <x:c r="F21" s="118" t="str">
        <x:v>invoice-allocation:U-0016</x:v>
      </x:c>
      <x:c r="G21" s="137" t="str">
        <x:v>Synthetic direct-usage allocation; one allocation ID may be consumed once</x:v>
      </x:c>
      <x:c r="H21" s="175" t="n">
        <x:f>IF($A21="","",IF(COUNTIF('Provider_Invoices'!$A$6:$A$65,$B21)=1,1,0))</x:f>
        <x:v>1</x:v>
      </x:c>
      <x:c r="I21" s="175" t="n">
        <x:f>IF($A21="","",IF(COUNTIF('Provider_Usage'!$A$6:$A$185,$C21)=1,1,0))</x:f>
        <x:v>1</x:v>
      </x:c>
      <x:c r="J21" s="175" t="n">
        <x:f>IF($A21="","",IF($H21=1,VLOOKUP($B21,'Provider_Invoices'!$A$6:$U$65,19,FALSE),0))</x:f>
        <x:v>1</x:v>
      </x:c>
      <x:c r="K21" s="175" t="n">
        <x:f>IF($A21="","",COUNTIF($A$6:$A$185,$A21))</x:f>
        <x:v>1</x:v>
      </x:c>
      <x:c r="L21" s="175" t="n">
        <x:f>IF($A21="","",COUNTIF($C$6:$C$185,$C21))</x:f>
        <x:v>1</x:v>
      </x:c>
      <x:c r="M21" s="175" t="n">
        <x:f>IF($A21="","",IF(AND($B21&lt;&gt;"",$C21&lt;&gt;"",$D21&lt;&gt;"",$D21&gt;=0,$E21&gt;0,$F21&lt;&gt;""),1,0))</x:f>
        <x:v>1</x:v>
      </x:c>
      <x:c r="N21" s="175" t="n">
        <x:f>IF($A21="","",$D21*$E21)</x:f>
        <x:v>4.006952</x:v>
      </x:c>
      <x:c r="O21" s="177" t="n">
        <x:f>IF($A21="","",IF(LEFT($A21,10)="INV-ALLOC-",1,0))</x:f>
        <x:v>1</x:v>
      </x:c>
    </x:row>
    <x:row r="22">
      <x:c r="A22" s="118" t="str">
        <x:v>INV-ALLOC-0017</x:v>
      </x:c>
      <x:c r="B22" s="118" t="str">
        <x:v>INV-OAI-2026-05-07</x:v>
      </x:c>
      <x:c r="C22" s="118" t="str">
        <x:v>U-0017</x:v>
      </x:c>
      <x:c r="D22" s="183" t="n">
        <x:v>0.030635</x:v>
      </x:c>
      <x:c r="E22" s="174" t="n">
        <x:v>148</x:v>
      </x:c>
      <x:c r="F22" s="118" t="str">
        <x:v>invoice-allocation:U-0017</x:v>
      </x:c>
      <x:c r="G22" s="137" t="str">
        <x:v>Synthetic direct-usage allocation; one allocation ID may be consumed once</x:v>
      </x:c>
      <x:c r="H22" s="175" t="n">
        <x:f>IF($A22="","",IF(COUNTIF('Provider_Invoices'!$A$6:$A$65,$B22)=1,1,0))</x:f>
        <x:v>1</x:v>
      </x:c>
      <x:c r="I22" s="175" t="n">
        <x:f>IF($A22="","",IF(COUNTIF('Provider_Usage'!$A$6:$A$185,$C22)=1,1,0))</x:f>
        <x:v>1</x:v>
      </x:c>
      <x:c r="J22" s="175" t="n">
        <x:f>IF($A22="","",IF($H22=1,VLOOKUP($B22,'Provider_Invoices'!$A$6:$U$65,19,FALSE),0))</x:f>
        <x:v>1</x:v>
      </x:c>
      <x:c r="K22" s="175" t="n">
        <x:f>IF($A22="","",COUNTIF($A$6:$A$185,$A22))</x:f>
        <x:v>1</x:v>
      </x:c>
      <x:c r="L22" s="175" t="n">
        <x:f>IF($A22="","",COUNTIF($C$6:$C$185,$C22))</x:f>
        <x:v>1</x:v>
      </x:c>
      <x:c r="M22" s="175" t="n">
        <x:f>IF($A22="","",IF(AND($B22&lt;&gt;"",$C22&lt;&gt;"",$D22&lt;&gt;"",$D22&gt;=0,$E22&gt;0,$F22&lt;&gt;""),1,0))</x:f>
        <x:v>1</x:v>
      </x:c>
      <x:c r="N22" s="175" t="n">
        <x:f>IF($A22="","",$D22*$E22)</x:f>
        <x:v>4.53398</x:v>
      </x:c>
      <x:c r="O22" s="177" t="n">
        <x:f>IF($A22="","",IF(LEFT($A22,10)="INV-ALLOC-",1,0))</x:f>
        <x:v>1</x:v>
      </x:c>
    </x:row>
    <x:row r="23">
      <x:c r="A23" s="118" t="str">
        <x:v>INV-ALLOC-0018</x:v>
      </x:c>
      <x:c r="B23" s="118" t="str">
        <x:v>INV-OAI-2026-05-07</x:v>
      </x:c>
      <x:c r="C23" s="118" t="str">
        <x:v>U-0018</x:v>
      </x:c>
      <x:c r="D23" s="183" t="n">
        <x:v>0.016511</x:v>
      </x:c>
      <x:c r="E23" s="174" t="n">
        <x:v>148</x:v>
      </x:c>
      <x:c r="F23" s="118" t="str">
        <x:v>invoice-allocation:U-0018</x:v>
      </x:c>
      <x:c r="G23" s="137" t="str">
        <x:v>Synthetic direct-usage allocation; one allocation ID may be consumed once</x:v>
      </x:c>
      <x:c r="H23" s="175" t="n">
        <x:f>IF($A23="","",IF(COUNTIF('Provider_Invoices'!$A$6:$A$65,$B23)=1,1,0))</x:f>
        <x:v>1</x:v>
      </x:c>
      <x:c r="I23" s="175" t="n">
        <x:f>IF($A23="","",IF(COUNTIF('Provider_Usage'!$A$6:$A$185,$C23)=1,1,0))</x:f>
        <x:v>1</x:v>
      </x:c>
      <x:c r="J23" s="175" t="n">
        <x:f>IF($A23="","",IF($H23=1,VLOOKUP($B23,'Provider_Invoices'!$A$6:$U$65,19,FALSE),0))</x:f>
        <x:v>1</x:v>
      </x:c>
      <x:c r="K23" s="175" t="n">
        <x:f>IF($A23="","",COUNTIF($A$6:$A$185,$A23))</x:f>
        <x:v>1</x:v>
      </x:c>
      <x:c r="L23" s="175" t="n">
        <x:f>IF($A23="","",COUNTIF($C$6:$C$185,$C23))</x:f>
        <x:v>1</x:v>
      </x:c>
      <x:c r="M23" s="175" t="n">
        <x:f>IF($A23="","",IF(AND($B23&lt;&gt;"",$C23&lt;&gt;"",$D23&lt;&gt;"",$D23&gt;=0,$E23&gt;0,$F23&lt;&gt;""),1,0))</x:f>
        <x:v>1</x:v>
      </x:c>
      <x:c r="N23" s="175" t="n">
        <x:f>IF($A23="","",$D23*$E23)</x:f>
        <x:v>2.4436280000000004</x:v>
      </x:c>
      <x:c r="O23" s="177" t="n">
        <x:f>IF($A23="","",IF(LEFT($A23,10)="INV-ALLOC-",1,0))</x:f>
        <x:v>1</x:v>
      </x:c>
    </x:row>
    <x:row r="24">
      <x:c r="A24" s="118" t="str">
        <x:v>INV-ALLOC-0019</x:v>
      </x:c>
      <x:c r="B24" s="118" t="str">
        <x:v>INV-OAI-2026-05-07</x:v>
      </x:c>
      <x:c r="C24" s="118" t="str">
        <x:v>U-0019</x:v>
      </x:c>
      <x:c r="D24" s="183" t="n">
        <x:v>0.018306</x:v>
      </x:c>
      <x:c r="E24" s="174" t="n">
        <x:v>148</x:v>
      </x:c>
      <x:c r="F24" s="118" t="str">
        <x:v>invoice-allocation:U-0019</x:v>
      </x:c>
      <x:c r="G24" s="137" t="str">
        <x:v>Synthetic direct-usage allocation; one allocation ID may be consumed once</x:v>
      </x:c>
      <x:c r="H24" s="175" t="n">
        <x:f>IF($A24="","",IF(COUNTIF('Provider_Invoices'!$A$6:$A$65,$B24)=1,1,0))</x:f>
        <x:v>1</x:v>
      </x:c>
      <x:c r="I24" s="175" t="n">
        <x:f>IF($A24="","",IF(COUNTIF('Provider_Usage'!$A$6:$A$185,$C24)=1,1,0))</x:f>
        <x:v>1</x:v>
      </x:c>
      <x:c r="J24" s="175" t="n">
        <x:f>IF($A24="","",IF($H24=1,VLOOKUP($B24,'Provider_Invoices'!$A$6:$U$65,19,FALSE),0))</x:f>
        <x:v>1</x:v>
      </x:c>
      <x:c r="K24" s="175" t="n">
        <x:f>IF($A24="","",COUNTIF($A$6:$A$185,$A24))</x:f>
        <x:v>1</x:v>
      </x:c>
      <x:c r="L24" s="175" t="n">
        <x:f>IF($A24="","",COUNTIF($C$6:$C$185,$C24))</x:f>
        <x:v>1</x:v>
      </x:c>
      <x:c r="M24" s="175" t="n">
        <x:f>IF($A24="","",IF(AND($B24&lt;&gt;"",$C24&lt;&gt;"",$D24&lt;&gt;"",$D24&gt;=0,$E24&gt;0,$F24&lt;&gt;""),1,0))</x:f>
        <x:v>1</x:v>
      </x:c>
      <x:c r="N24" s="175" t="n">
        <x:f>IF($A24="","",$D24*$E24)</x:f>
        <x:v>2.709288</x:v>
      </x:c>
      <x:c r="O24" s="177" t="n">
        <x:f>IF($A24="","",IF(LEFT($A24,10)="INV-ALLOC-",1,0))</x:f>
        <x:v>1</x:v>
      </x:c>
    </x:row>
    <x:row r="25">
      <x:c r="A25" s="118" t="str">
        <x:v>INV-ALLOC-0020</x:v>
      </x:c>
      <x:c r="B25" s="118" t="str">
        <x:v>INV-OAI-2026-05-07</x:v>
      </x:c>
      <x:c r="C25" s="118" t="str">
        <x:v>U-0020</x:v>
      </x:c>
      <x:c r="D25" s="183" t="n">
        <x:v>0.01317</x:v>
      </x:c>
      <x:c r="E25" s="174" t="n">
        <x:v>148</x:v>
      </x:c>
      <x:c r="F25" s="118" t="str">
        <x:v>invoice-allocation:U-0020</x:v>
      </x:c>
      <x:c r="G25" s="137" t="str">
        <x:v>Synthetic direct-usage allocation; one allocation ID may be consumed once</x:v>
      </x:c>
      <x:c r="H25" s="175" t="n">
        <x:f>IF($A25="","",IF(COUNTIF('Provider_Invoices'!$A$6:$A$65,$B25)=1,1,0))</x:f>
        <x:v>1</x:v>
      </x:c>
      <x:c r="I25" s="175" t="n">
        <x:f>IF($A25="","",IF(COUNTIF('Provider_Usage'!$A$6:$A$185,$C25)=1,1,0))</x:f>
        <x:v>1</x:v>
      </x:c>
      <x:c r="J25" s="175" t="n">
        <x:f>IF($A25="","",IF($H25=1,VLOOKUP($B25,'Provider_Invoices'!$A$6:$U$65,19,FALSE),0))</x:f>
        <x:v>1</x:v>
      </x:c>
      <x:c r="K25" s="175" t="n">
        <x:f>IF($A25="","",COUNTIF($A$6:$A$185,$A25))</x:f>
        <x:v>1</x:v>
      </x:c>
      <x:c r="L25" s="175" t="n">
        <x:f>IF($A25="","",COUNTIF($C$6:$C$185,$C25))</x:f>
        <x:v>1</x:v>
      </x:c>
      <x:c r="M25" s="175" t="n">
        <x:f>IF($A25="","",IF(AND($B25&lt;&gt;"",$C25&lt;&gt;"",$D25&lt;&gt;"",$D25&gt;=0,$E25&gt;0,$F25&lt;&gt;""),1,0))</x:f>
        <x:v>1</x:v>
      </x:c>
      <x:c r="N25" s="175" t="n">
        <x:f>IF($A25="","",$D25*$E25)</x:f>
        <x:v>1.94916</x:v>
      </x:c>
      <x:c r="O25" s="177" t="n">
        <x:f>IF($A25="","",IF(LEFT($A25,10)="INV-ALLOC-",1,0))</x:f>
        <x:v>1</x:v>
      </x:c>
    </x:row>
    <x:row r="26">
      <x:c r="A26" s="118" t="str">
        <x:v>INV-ALLOC-0021</x:v>
      </x:c>
      <x:c r="B26" s="118" t="str">
        <x:v>INV-OAI-2026-05-07</x:v>
      </x:c>
      <x:c r="C26" s="118" t="str">
        <x:v>U-0021</x:v>
      </x:c>
      <x:c r="D26" s="183" t="n">
        <x:v>0.014406</x:v>
      </x:c>
      <x:c r="E26" s="174" t="n">
        <x:v>148</x:v>
      </x:c>
      <x:c r="F26" s="118" t="str">
        <x:v>invoice-allocation:U-0021</x:v>
      </x:c>
      <x:c r="G26" s="137" t="str">
        <x:v>Synthetic direct-usage allocation; one allocation ID may be consumed once</x:v>
      </x:c>
      <x:c r="H26" s="175" t="n">
        <x:f>IF($A26="","",IF(COUNTIF('Provider_Invoices'!$A$6:$A$65,$B26)=1,1,0))</x:f>
        <x:v>1</x:v>
      </x:c>
      <x:c r="I26" s="175" t="n">
        <x:f>IF($A26="","",IF(COUNTIF('Provider_Usage'!$A$6:$A$185,$C26)=1,1,0))</x:f>
        <x:v>1</x:v>
      </x:c>
      <x:c r="J26" s="175" t="n">
        <x:f>IF($A26="","",IF($H26=1,VLOOKUP($B26,'Provider_Invoices'!$A$6:$U$65,19,FALSE),0))</x:f>
        <x:v>1</x:v>
      </x:c>
      <x:c r="K26" s="175" t="n">
        <x:f>IF($A26="","",COUNTIF($A$6:$A$185,$A26))</x:f>
        <x:v>1</x:v>
      </x:c>
      <x:c r="L26" s="175" t="n">
        <x:f>IF($A26="","",COUNTIF($C$6:$C$185,$C26))</x:f>
        <x:v>1</x:v>
      </x:c>
      <x:c r="M26" s="175" t="n">
        <x:f>IF($A26="","",IF(AND($B26&lt;&gt;"",$C26&lt;&gt;"",$D26&lt;&gt;"",$D26&gt;=0,$E26&gt;0,$F26&lt;&gt;""),1,0))</x:f>
        <x:v>1</x:v>
      </x:c>
      <x:c r="N26" s="175" t="n">
        <x:f>IF($A26="","",$D26*$E26)</x:f>
        <x:v>2.132088</x:v>
      </x:c>
      <x:c r="O26" s="177" t="n">
        <x:f>IF($A26="","",IF(LEFT($A26,10)="INV-ALLOC-",1,0))</x:f>
        <x:v>1</x:v>
      </x:c>
    </x:row>
    <x:row r="27">
      <x:c r="A27" s="118" t="str">
        <x:v>INV-ALLOC-0022</x:v>
      </x:c>
      <x:c r="B27" s="118" t="str">
        <x:v>INV-OAI-2026-05-07</x:v>
      </x:c>
      <x:c r="C27" s="118" t="str">
        <x:v>U-0022</x:v>
      </x:c>
      <x:c r="D27" s="183" t="n">
        <x:v>0.01618</x:v>
      </x:c>
      <x:c r="E27" s="174" t="n">
        <x:v>148</x:v>
      </x:c>
      <x:c r="F27" s="118" t="str">
        <x:v>invoice-allocation:U-0022</x:v>
      </x:c>
      <x:c r="G27" s="137" t="str">
        <x:v>Synthetic direct-usage allocation; one allocation ID may be consumed once</x:v>
      </x:c>
      <x:c r="H27" s="175" t="n">
        <x:f>IF($A27="","",IF(COUNTIF('Provider_Invoices'!$A$6:$A$65,$B27)=1,1,0))</x:f>
        <x:v>1</x:v>
      </x:c>
      <x:c r="I27" s="175" t="n">
        <x:f>IF($A27="","",IF(COUNTIF('Provider_Usage'!$A$6:$A$185,$C27)=1,1,0))</x:f>
        <x:v>1</x:v>
      </x:c>
      <x:c r="J27" s="175" t="n">
        <x:f>IF($A27="","",IF($H27=1,VLOOKUP($B27,'Provider_Invoices'!$A$6:$U$65,19,FALSE),0))</x:f>
        <x:v>1</x:v>
      </x:c>
      <x:c r="K27" s="175" t="n">
        <x:f>IF($A27="","",COUNTIF($A$6:$A$185,$A27))</x:f>
        <x:v>1</x:v>
      </x:c>
      <x:c r="L27" s="175" t="n">
        <x:f>IF($A27="","",COUNTIF($C$6:$C$185,$C27))</x:f>
        <x:v>1</x:v>
      </x:c>
      <x:c r="M27" s="175" t="n">
        <x:f>IF($A27="","",IF(AND($B27&lt;&gt;"",$C27&lt;&gt;"",$D27&lt;&gt;"",$D27&gt;=0,$E27&gt;0,$F27&lt;&gt;""),1,0))</x:f>
        <x:v>1</x:v>
      </x:c>
      <x:c r="N27" s="175" t="n">
        <x:f>IF($A27="","",$D27*$E27)</x:f>
        <x:v>2.39464</x:v>
      </x:c>
      <x:c r="O27" s="177" t="n">
        <x:f>IF($A27="","",IF(LEFT($A27,10)="INV-ALLOC-",1,0))</x:f>
        <x:v>1</x:v>
      </x:c>
    </x:row>
    <x:row r="28">
      <x:c r="A28" s="118" t="str">
        <x:v>INV-ALLOC-0023</x:v>
      </x:c>
      <x:c r="B28" s="118" t="str">
        <x:v>INV-OAI-2026-05-07</x:v>
      </x:c>
      <x:c r="C28" s="118" t="str">
        <x:v>U-0023</x:v>
      </x:c>
      <x:c r="D28" s="183" t="n">
        <x:v>0.017987</x:v>
      </x:c>
      <x:c r="E28" s="174" t="n">
        <x:v>148</x:v>
      </x:c>
      <x:c r="F28" s="118" t="str">
        <x:v>invoice-allocation:U-0023</x:v>
      </x:c>
      <x:c r="G28" s="137" t="str">
        <x:v>Synthetic direct-usage allocation; one allocation ID may be consumed once</x:v>
      </x:c>
      <x:c r="H28" s="175" t="n">
        <x:f>IF($A28="","",IF(COUNTIF('Provider_Invoices'!$A$6:$A$65,$B28)=1,1,0))</x:f>
        <x:v>1</x:v>
      </x:c>
      <x:c r="I28" s="175" t="n">
        <x:f>IF($A28="","",IF(COUNTIF('Provider_Usage'!$A$6:$A$185,$C28)=1,1,0))</x:f>
        <x:v>1</x:v>
      </x:c>
      <x:c r="J28" s="175" t="n">
        <x:f>IF($A28="","",IF($H28=1,VLOOKUP($B28,'Provider_Invoices'!$A$6:$U$65,19,FALSE),0))</x:f>
        <x:v>1</x:v>
      </x:c>
      <x:c r="K28" s="175" t="n">
        <x:f>IF($A28="","",COUNTIF($A$6:$A$185,$A28))</x:f>
        <x:v>1</x:v>
      </x:c>
      <x:c r="L28" s="175" t="n">
        <x:f>IF($A28="","",COUNTIF($C$6:$C$185,$C28))</x:f>
        <x:v>1</x:v>
      </x:c>
      <x:c r="M28" s="175" t="n">
        <x:f>IF($A28="","",IF(AND($B28&lt;&gt;"",$C28&lt;&gt;"",$D28&lt;&gt;"",$D28&gt;=0,$E28&gt;0,$F28&lt;&gt;""),1,0))</x:f>
        <x:v>1</x:v>
      </x:c>
      <x:c r="N28" s="175" t="n">
        <x:f>IF($A28="","",$D28*$E28)</x:f>
        <x:v>2.662076</x:v>
      </x:c>
      <x:c r="O28" s="177" t="n">
        <x:f>IF($A28="","",IF(LEFT($A28,10)="INV-ALLOC-",1,0))</x:f>
        <x:v>1</x:v>
      </x:c>
    </x:row>
    <x:row r="29">
      <x:c r="A29" s="118" t="str">
        <x:v>INV-ALLOC-0024</x:v>
      </x:c>
      <x:c r="B29" s="118" t="str">
        <x:v>INV-OAI-2026-05-07</x:v>
      </x:c>
      <x:c r="C29" s="118" t="str">
        <x:v>U-0024</x:v>
      </x:c>
      <x:c r="D29" s="183" t="n">
        <x:v>0.014956</x:v>
      </x:c>
      <x:c r="E29" s="174" t="n">
        <x:v>148</x:v>
      </x:c>
      <x:c r="F29" s="118" t="str">
        <x:v>invoice-allocation:U-0024</x:v>
      </x:c>
      <x:c r="G29" s="137" t="str">
        <x:v>Synthetic direct-usage allocation; one allocation ID may be consumed once</x:v>
      </x:c>
      <x:c r="H29" s="175" t="n">
        <x:f>IF($A29="","",IF(COUNTIF('Provider_Invoices'!$A$6:$A$65,$B29)=1,1,0))</x:f>
        <x:v>1</x:v>
      </x:c>
      <x:c r="I29" s="175" t="n">
        <x:f>IF($A29="","",IF(COUNTIF('Provider_Usage'!$A$6:$A$185,$C29)=1,1,0))</x:f>
        <x:v>1</x:v>
      </x:c>
      <x:c r="J29" s="175" t="n">
        <x:f>IF($A29="","",IF($H29=1,VLOOKUP($B29,'Provider_Invoices'!$A$6:$U$65,19,FALSE),0))</x:f>
        <x:v>1</x:v>
      </x:c>
      <x:c r="K29" s="175" t="n">
        <x:f>IF($A29="","",COUNTIF($A$6:$A$185,$A29))</x:f>
        <x:v>1</x:v>
      </x:c>
      <x:c r="L29" s="175" t="n">
        <x:f>IF($A29="","",COUNTIF($C$6:$C$185,$C29))</x:f>
        <x:v>1</x:v>
      </x:c>
      <x:c r="M29" s="175" t="n">
        <x:f>IF($A29="","",IF(AND($B29&lt;&gt;"",$C29&lt;&gt;"",$D29&lt;&gt;"",$D29&gt;=0,$E29&gt;0,$F29&lt;&gt;""),1,0))</x:f>
        <x:v>1</x:v>
      </x:c>
      <x:c r="N29" s="175" t="n">
        <x:f>IF($A29="","",$D29*$E29)</x:f>
        <x:v>2.213488</x:v>
      </x:c>
      <x:c r="O29" s="177" t="n">
        <x:f>IF($A29="","",IF(LEFT($A29,10)="INV-ALLOC-",1,0))</x:f>
        <x:v>1</x:v>
      </x:c>
    </x:row>
    <x:row r="30">
      <x:c r="A30" s="118" t="str">
        <x:v>INV-ALLOC-0025</x:v>
      </x:c>
      <x:c r="B30" s="118" t="str">
        <x:v>INV-OAI-2026-05-07</x:v>
      </x:c>
      <x:c r="C30" s="118" t="str">
        <x:v>U-0025</x:v>
      </x:c>
      <x:c r="D30" s="183" t="n">
        <x:v>0.008027</x:v>
      </x:c>
      <x:c r="E30" s="174" t="n">
        <x:v>148</x:v>
      </x:c>
      <x:c r="F30" s="118" t="str">
        <x:v>invoice-allocation:U-0025</x:v>
      </x:c>
      <x:c r="G30" s="137" t="str">
        <x:v>Synthetic direct-usage allocation; one allocation ID may be consumed once</x:v>
      </x:c>
      <x:c r="H30" s="175" t="n">
        <x:f>IF($A30="","",IF(COUNTIF('Provider_Invoices'!$A$6:$A$65,$B30)=1,1,0))</x:f>
        <x:v>1</x:v>
      </x:c>
      <x:c r="I30" s="175" t="n">
        <x:f>IF($A30="","",IF(COUNTIF('Provider_Usage'!$A$6:$A$185,$C30)=1,1,0))</x:f>
        <x:v>1</x:v>
      </x:c>
      <x:c r="J30" s="175" t="n">
        <x:f>IF($A30="","",IF($H30=1,VLOOKUP($B30,'Provider_Invoices'!$A$6:$U$65,19,FALSE),0))</x:f>
        <x:v>1</x:v>
      </x:c>
      <x:c r="K30" s="175" t="n">
        <x:f>IF($A30="","",COUNTIF($A$6:$A$185,$A30))</x:f>
        <x:v>1</x:v>
      </x:c>
      <x:c r="L30" s="175" t="n">
        <x:f>IF($A30="","",COUNTIF($C$6:$C$185,$C30))</x:f>
        <x:v>1</x:v>
      </x:c>
      <x:c r="M30" s="175" t="n">
        <x:f>IF($A30="","",IF(AND($B30&lt;&gt;"",$C30&lt;&gt;"",$D30&lt;&gt;"",$D30&gt;=0,$E30&gt;0,$F30&lt;&gt;""),1,0))</x:f>
        <x:v>1</x:v>
      </x:c>
      <x:c r="N30" s="175" t="n">
        <x:f>IF($A30="","",$D30*$E30)</x:f>
        <x:v>1.1879959999999998</x:v>
      </x:c>
      <x:c r="O30" s="177" t="n">
        <x:f>IF($A30="","",IF(LEFT($A30,10)="INV-ALLOC-",1,0))</x:f>
        <x:v>1</x:v>
      </x:c>
    </x:row>
    <x:row r="31">
      <x:c r="A31" s="118" t="str">
        <x:v>INV-ALLOC-0026</x:v>
      </x:c>
      <x:c r="B31" s="118" t="str">
        <x:v>INV-OAI-2026-05-07</x:v>
      </x:c>
      <x:c r="C31" s="118" t="str">
        <x:v>U-0026</x:v>
      </x:c>
      <x:c r="D31" s="183" t="n">
        <x:v>0.008688</x:v>
      </x:c>
      <x:c r="E31" s="174" t="n">
        <x:v>148</x:v>
      </x:c>
      <x:c r="F31" s="118" t="str">
        <x:v>invoice-allocation:U-0026</x:v>
      </x:c>
      <x:c r="G31" s="137" t="str">
        <x:v>Synthetic direct-usage allocation; one allocation ID may be consumed once</x:v>
      </x:c>
      <x:c r="H31" s="175" t="n">
        <x:f>IF($A31="","",IF(COUNTIF('Provider_Invoices'!$A$6:$A$65,$B31)=1,1,0))</x:f>
        <x:v>1</x:v>
      </x:c>
      <x:c r="I31" s="175" t="n">
        <x:f>IF($A31="","",IF(COUNTIF('Provider_Usage'!$A$6:$A$185,$C31)=1,1,0))</x:f>
        <x:v>1</x:v>
      </x:c>
      <x:c r="J31" s="175" t="n">
        <x:f>IF($A31="","",IF($H31=1,VLOOKUP($B31,'Provider_Invoices'!$A$6:$U$65,19,FALSE),0))</x:f>
        <x:v>1</x:v>
      </x:c>
      <x:c r="K31" s="175" t="n">
        <x:f>IF($A31="","",COUNTIF($A$6:$A$185,$A31))</x:f>
        <x:v>1</x:v>
      </x:c>
      <x:c r="L31" s="175" t="n">
        <x:f>IF($A31="","",COUNTIF($C$6:$C$185,$C31))</x:f>
        <x:v>1</x:v>
      </x:c>
      <x:c r="M31" s="175" t="n">
        <x:f>IF($A31="","",IF(AND($B31&lt;&gt;"",$C31&lt;&gt;"",$D31&lt;&gt;"",$D31&gt;=0,$E31&gt;0,$F31&lt;&gt;""),1,0))</x:f>
        <x:v>1</x:v>
      </x:c>
      <x:c r="N31" s="175" t="n">
        <x:f>IF($A31="","",$D31*$E31)</x:f>
        <x:v>1.2858239999999999</x:v>
      </x:c>
      <x:c r="O31" s="177" t="n">
        <x:f>IF($A31="","",IF(LEFT($A31,10)="INV-ALLOC-",1,0))</x:f>
        <x:v>1</x:v>
      </x:c>
    </x:row>
    <x:row r="32">
      <x:c r="A32" s="118" t="str">
        <x:v>INV-ALLOC-0027</x:v>
      </x:c>
      <x:c r="B32" s="118" t="str">
        <x:v>INV-OAI-2026-05-07</x:v>
      </x:c>
      <x:c r="C32" s="118" t="str">
        <x:v>U-0027</x:v>
      </x:c>
      <x:c r="D32" s="183" t="n">
        <x:v>0.017023</x:v>
      </x:c>
      <x:c r="E32" s="174" t="n">
        <x:v>148</x:v>
      </x:c>
      <x:c r="F32" s="118" t="str">
        <x:v>invoice-allocation:U-0027</x:v>
      </x:c>
      <x:c r="G32" s="137" t="str">
        <x:v>Synthetic direct-usage allocation; one allocation ID may be consumed once</x:v>
      </x:c>
      <x:c r="H32" s="175" t="n">
        <x:f>IF($A32="","",IF(COUNTIF('Provider_Invoices'!$A$6:$A$65,$B32)=1,1,0))</x:f>
        <x:v>1</x:v>
      </x:c>
      <x:c r="I32" s="175" t="n">
        <x:f>IF($A32="","",IF(COUNTIF('Provider_Usage'!$A$6:$A$185,$C32)=1,1,0))</x:f>
        <x:v>1</x:v>
      </x:c>
      <x:c r="J32" s="175" t="n">
        <x:f>IF($A32="","",IF($H32=1,VLOOKUP($B32,'Provider_Invoices'!$A$6:$U$65,19,FALSE),0))</x:f>
        <x:v>1</x:v>
      </x:c>
      <x:c r="K32" s="175" t="n">
        <x:f>IF($A32="","",COUNTIF($A$6:$A$185,$A32))</x:f>
        <x:v>1</x:v>
      </x:c>
      <x:c r="L32" s="175" t="n">
        <x:f>IF($A32="","",COUNTIF($C$6:$C$185,$C32))</x:f>
        <x:v>1</x:v>
      </x:c>
      <x:c r="M32" s="175" t="n">
        <x:f>IF($A32="","",IF(AND($B32&lt;&gt;"",$C32&lt;&gt;"",$D32&lt;&gt;"",$D32&gt;=0,$E32&gt;0,$F32&lt;&gt;""),1,0))</x:f>
        <x:v>1</x:v>
      </x:c>
      <x:c r="N32" s="175" t="n">
        <x:f>IF($A32="","",$D32*$E32)</x:f>
        <x:v>2.519404</x:v>
      </x:c>
      <x:c r="O32" s="177" t="n">
        <x:f>IF($A32="","",IF(LEFT($A32,10)="INV-ALLOC-",1,0))</x:f>
        <x:v>1</x:v>
      </x:c>
    </x:row>
    <x:row r="33">
      <x:c r="A33" s="118" t="str">
        <x:v>INV-ALLOC-0028</x:v>
      </x:c>
      <x:c r="B33" s="118" t="str">
        <x:v>INV-OAI-2026-05-07</x:v>
      </x:c>
      <x:c r="C33" s="118" t="str">
        <x:v>U-0028</x:v>
      </x:c>
      <x:c r="D33" s="183" t="n">
        <x:v>0.01461</x:v>
      </x:c>
      <x:c r="E33" s="174" t="n">
        <x:v>148</x:v>
      </x:c>
      <x:c r="F33" s="118" t="str">
        <x:v>invoice-allocation:U-0028</x:v>
      </x:c>
      <x:c r="G33" s="137" t="str">
        <x:v>Synthetic direct-usage allocation; one allocation ID may be consumed once</x:v>
      </x:c>
      <x:c r="H33" s="175" t="n">
        <x:f>IF($A33="","",IF(COUNTIF('Provider_Invoices'!$A$6:$A$65,$B33)=1,1,0))</x:f>
        <x:v>1</x:v>
      </x:c>
      <x:c r="I33" s="175" t="n">
        <x:f>IF($A33="","",IF(COUNTIF('Provider_Usage'!$A$6:$A$185,$C33)=1,1,0))</x:f>
        <x:v>1</x:v>
      </x:c>
      <x:c r="J33" s="175" t="n">
        <x:f>IF($A33="","",IF($H33=1,VLOOKUP($B33,'Provider_Invoices'!$A$6:$U$65,19,FALSE),0))</x:f>
        <x:v>1</x:v>
      </x:c>
      <x:c r="K33" s="175" t="n">
        <x:f>IF($A33="","",COUNTIF($A$6:$A$185,$A33))</x:f>
        <x:v>1</x:v>
      </x:c>
      <x:c r="L33" s="175" t="n">
        <x:f>IF($A33="","",COUNTIF($C$6:$C$185,$C33))</x:f>
        <x:v>1</x:v>
      </x:c>
      <x:c r="M33" s="175" t="n">
        <x:f>IF($A33="","",IF(AND($B33&lt;&gt;"",$C33&lt;&gt;"",$D33&lt;&gt;"",$D33&gt;=0,$E33&gt;0,$F33&lt;&gt;""),1,0))</x:f>
        <x:v>1</x:v>
      </x:c>
      <x:c r="N33" s="175" t="n">
        <x:f>IF($A33="","",$D33*$E33)</x:f>
        <x:v>2.16228</x:v>
      </x:c>
      <x:c r="O33" s="177" t="n">
        <x:f>IF($A33="","",IF(LEFT($A33,10)="INV-ALLOC-",1,0))</x:f>
        <x:v>1</x:v>
      </x:c>
    </x:row>
    <x:row r="34">
      <x:c r="A34" s="118" t="str">
        <x:v>INV-ALLOC-0029</x:v>
      </x:c>
      <x:c r="B34" s="118" t="str">
        <x:v>INV-OAI-2026-05-07</x:v>
      </x:c>
      <x:c r="C34" s="118" t="str">
        <x:v>U-0029</x:v>
      </x:c>
      <x:c r="D34" s="183" t="n">
        <x:v>0.016402</x:v>
      </x:c>
      <x:c r="E34" s="174" t="n">
        <x:v>148</x:v>
      </x:c>
      <x:c r="F34" s="118" t="str">
        <x:v>invoice-allocation:U-0029</x:v>
      </x:c>
      <x:c r="G34" s="137" t="str">
        <x:v>Synthetic direct-usage allocation; one allocation ID may be consumed once</x:v>
      </x:c>
      <x:c r="H34" s="175" t="n">
        <x:f>IF($A34="","",IF(COUNTIF('Provider_Invoices'!$A$6:$A$65,$B34)=1,1,0))</x:f>
        <x:v>1</x:v>
      </x:c>
      <x:c r="I34" s="175" t="n">
        <x:f>IF($A34="","",IF(COUNTIF('Provider_Usage'!$A$6:$A$185,$C34)=1,1,0))</x:f>
        <x:v>1</x:v>
      </x:c>
      <x:c r="J34" s="175" t="n">
        <x:f>IF($A34="","",IF($H34=1,VLOOKUP($B34,'Provider_Invoices'!$A$6:$U$65,19,FALSE),0))</x:f>
        <x:v>1</x:v>
      </x:c>
      <x:c r="K34" s="175" t="n">
        <x:f>IF($A34="","",COUNTIF($A$6:$A$185,$A34))</x:f>
        <x:v>1</x:v>
      </x:c>
      <x:c r="L34" s="175" t="n">
        <x:f>IF($A34="","",COUNTIF($C$6:$C$185,$C34))</x:f>
        <x:v>1</x:v>
      </x:c>
      <x:c r="M34" s="175" t="n">
        <x:f>IF($A34="","",IF(AND($B34&lt;&gt;"",$C34&lt;&gt;"",$D34&lt;&gt;"",$D34&gt;=0,$E34&gt;0,$F34&lt;&gt;""),1,0))</x:f>
        <x:v>1</x:v>
      </x:c>
      <x:c r="N34" s="175" t="n">
        <x:f>IF($A34="","",$D34*$E34)</x:f>
        <x:v>2.427496</x:v>
      </x:c>
      <x:c r="O34" s="177" t="n">
        <x:f>IF($A34="","",IF(LEFT($A34,10)="INV-ALLOC-",1,0))</x:f>
        <x:v>1</x:v>
      </x:c>
    </x:row>
    <x:row r="35">
      <x:c r="A35" s="118" t="str">
        <x:v>INV-ALLOC-0030</x:v>
      </x:c>
      <x:c r="B35" s="118" t="str">
        <x:v>INV-OAI-2026-05-07</x:v>
      </x:c>
      <x:c r="C35" s="118" t="str">
        <x:v>U-0030</x:v>
      </x:c>
      <x:c r="D35" s="183" t="n">
        <x:v>0.014917</x:v>
      </x:c>
      <x:c r="E35" s="174" t="n">
        <x:v>148</x:v>
      </x:c>
      <x:c r="F35" s="118" t="str">
        <x:v>invoice-allocation:U-0030</x:v>
      </x:c>
      <x:c r="G35" s="137" t="str">
        <x:v>Synthetic direct-usage allocation; one allocation ID may be consumed once</x:v>
      </x:c>
      <x:c r="H35" s="175" t="n">
        <x:f>IF($A35="","",IF(COUNTIF('Provider_Invoices'!$A$6:$A$65,$B35)=1,1,0))</x:f>
        <x:v>1</x:v>
      </x:c>
      <x:c r="I35" s="175" t="n">
        <x:f>IF($A35="","",IF(COUNTIF('Provider_Usage'!$A$6:$A$185,$C35)=1,1,0))</x:f>
        <x:v>1</x:v>
      </x:c>
      <x:c r="J35" s="175" t="n">
        <x:f>IF($A35="","",IF($H35=1,VLOOKUP($B35,'Provider_Invoices'!$A$6:$U$65,19,FALSE),0))</x:f>
        <x:v>1</x:v>
      </x:c>
      <x:c r="K35" s="175" t="n">
        <x:f>IF($A35="","",COUNTIF($A$6:$A$185,$A35))</x:f>
        <x:v>1</x:v>
      </x:c>
      <x:c r="L35" s="175" t="n">
        <x:f>IF($A35="","",COUNTIF($C$6:$C$185,$C35))</x:f>
        <x:v>1</x:v>
      </x:c>
      <x:c r="M35" s="175" t="n">
        <x:f>IF($A35="","",IF(AND($B35&lt;&gt;"",$C35&lt;&gt;"",$D35&lt;&gt;"",$D35&gt;=0,$E35&gt;0,$F35&lt;&gt;""),1,0))</x:f>
        <x:v>1</x:v>
      </x:c>
      <x:c r="N35" s="175" t="n">
        <x:f>IF($A35="","",$D35*$E35)</x:f>
        <x:v>2.207716</x:v>
      </x:c>
      <x:c r="O35" s="177" t="n">
        <x:f>IF($A35="","",IF(LEFT($A35,10)="INV-ALLOC-",1,0))</x:f>
        <x:v>1</x:v>
      </x:c>
    </x:row>
    <x:row r="36">
      <x:c r="A36" s="118" t="str">
        <x:v>INV-ALLOC-0031</x:v>
      </x:c>
      <x:c r="B36" s="118" t="str">
        <x:v>INV-OAI-2026-05-07</x:v>
      </x:c>
      <x:c r="C36" s="118" t="str">
        <x:v>U-0031</x:v>
      </x:c>
      <x:c r="D36" s="183" t="n">
        <x:v>0.016697</x:v>
      </x:c>
      <x:c r="E36" s="174" t="n">
        <x:v>148</x:v>
      </x:c>
      <x:c r="F36" s="118" t="str">
        <x:v>invoice-allocation:U-0031</x:v>
      </x:c>
      <x:c r="G36" s="137" t="str">
        <x:v>Synthetic direct-usage allocation; one allocation ID may be consumed once</x:v>
      </x:c>
      <x:c r="H36" s="175" t="n">
        <x:f>IF($A36="","",IF(COUNTIF('Provider_Invoices'!$A$6:$A$65,$B36)=1,1,0))</x:f>
        <x:v>1</x:v>
      </x:c>
      <x:c r="I36" s="175" t="n">
        <x:f>IF($A36="","",IF(COUNTIF('Provider_Usage'!$A$6:$A$185,$C36)=1,1,0))</x:f>
        <x:v>1</x:v>
      </x:c>
      <x:c r="J36" s="175" t="n">
        <x:f>IF($A36="","",IF($H36=1,VLOOKUP($B36,'Provider_Invoices'!$A$6:$U$65,19,FALSE),0))</x:f>
        <x:v>1</x:v>
      </x:c>
      <x:c r="K36" s="175" t="n">
        <x:f>IF($A36="","",COUNTIF($A$6:$A$185,$A36))</x:f>
        <x:v>1</x:v>
      </x:c>
      <x:c r="L36" s="175" t="n">
        <x:f>IF($A36="","",COUNTIF($C$6:$C$185,$C36))</x:f>
        <x:v>1</x:v>
      </x:c>
      <x:c r="M36" s="175" t="n">
        <x:f>IF($A36="","",IF(AND($B36&lt;&gt;"",$C36&lt;&gt;"",$D36&lt;&gt;"",$D36&gt;=0,$E36&gt;0,$F36&lt;&gt;""),1,0))</x:f>
        <x:v>1</x:v>
      </x:c>
      <x:c r="N36" s="175" t="n">
        <x:f>IF($A36="","",$D36*$E36)</x:f>
        <x:v>2.471156</x:v>
      </x:c>
      <x:c r="O36" s="177" t="n">
        <x:f>IF($A36="","",IF(LEFT($A36,10)="INV-ALLOC-",1,0))</x:f>
        <x:v>1</x:v>
      </x:c>
    </x:row>
    <x:row r="37">
      <x:c r="A37" s="118" t="str">
        <x:v>INV-ALLOC-0032</x:v>
      </x:c>
      <x:c r="B37" s="118" t="str">
        <x:v>INV-OAI-2026-05-07</x:v>
      </x:c>
      <x:c r="C37" s="118" t="str">
        <x:v>U-0032</x:v>
      </x:c>
      <x:c r="D37" s="183" t="n">
        <x:v>0.014256</x:v>
      </x:c>
      <x:c r="E37" s="174" t="n">
        <x:v>148</x:v>
      </x:c>
      <x:c r="F37" s="118" t="str">
        <x:v>invoice-allocation:U-0032</x:v>
      </x:c>
      <x:c r="G37" s="137" t="str">
        <x:v>Synthetic direct-usage allocation; one allocation ID may be consumed once</x:v>
      </x:c>
      <x:c r="H37" s="175" t="n">
        <x:f>IF($A37="","",IF(COUNTIF('Provider_Invoices'!$A$6:$A$65,$B37)=1,1,0))</x:f>
        <x:v>1</x:v>
      </x:c>
      <x:c r="I37" s="175" t="n">
        <x:f>IF($A37="","",IF(COUNTIF('Provider_Usage'!$A$6:$A$185,$C37)=1,1,0))</x:f>
        <x:v>1</x:v>
      </x:c>
      <x:c r="J37" s="175" t="n">
        <x:f>IF($A37="","",IF($H37=1,VLOOKUP($B37,'Provider_Invoices'!$A$6:$U$65,19,FALSE),0))</x:f>
        <x:v>1</x:v>
      </x:c>
      <x:c r="K37" s="175" t="n">
        <x:f>IF($A37="","",COUNTIF($A$6:$A$185,$A37))</x:f>
        <x:v>1</x:v>
      </x:c>
      <x:c r="L37" s="175" t="n">
        <x:f>IF($A37="","",COUNTIF($C$6:$C$185,$C37))</x:f>
        <x:v>1</x:v>
      </x:c>
      <x:c r="M37" s="175" t="n">
        <x:f>IF($A37="","",IF(AND($B37&lt;&gt;"",$C37&lt;&gt;"",$D37&lt;&gt;"",$D37&gt;=0,$E37&gt;0,$F37&lt;&gt;""),1,0))</x:f>
        <x:v>1</x:v>
      </x:c>
      <x:c r="N37" s="175" t="n">
        <x:f>IF($A37="","",$D37*$E37)</x:f>
        <x:v>2.1098879999999998</x:v>
      </x:c>
      <x:c r="O37" s="177" t="n">
        <x:f>IF($A37="","",IF(LEFT($A37,10)="INV-ALLOC-",1,0))</x:f>
        <x:v>1</x:v>
      </x:c>
    </x:row>
    <x:row r="38">
      <x:c r="A38" s="118"/>
      <x:c r="B38" s="118"/>
      <x:c r="C38" s="118"/>
      <x:c r="D38" s="183"/>
      <x:c r="E38" s="174"/>
      <x:c r="F38" s="118"/>
      <x:c r="G38" s="137"/>
      <x:c r="H38" s="175" t="str">
        <x:f>IF($A38="","",IF(COUNTIF('Provider_Invoices'!$A$6:$A$65,$B38)=1,1,0))</x:f>
      </x:c>
      <x:c r="I38" s="175" t="str">
        <x:f>IF($A38="","",IF(COUNTIF('Provider_Usage'!$A$6:$A$185,$C38)=1,1,0))</x:f>
      </x:c>
      <x:c r="J38" s="175" t="str">
        <x:f>IF($A38="","",IF($H38=1,VLOOKUP($B38,'Provider_Invoices'!$A$6:$U$65,19,FALSE),0))</x:f>
      </x:c>
      <x:c r="K38" s="175" t="str">
        <x:f>IF($A38="","",COUNTIF($A$6:$A$185,$A38))</x:f>
      </x:c>
      <x:c r="L38" s="175" t="str">
        <x:f>IF($A38="","",COUNTIF($C$6:$C$185,$C38))</x:f>
      </x:c>
      <x:c r="M38" s="175" t="str">
        <x:f>IF($A38="","",IF(AND($B38&lt;&gt;"",$C38&lt;&gt;"",$D38&lt;&gt;"",$D38&gt;=0,$E38&gt;0,$F38&lt;&gt;""),1,0))</x:f>
      </x:c>
      <x:c r="N38" s="175" t="str">
        <x:f>IF($A38="","",$D38*$E38)</x:f>
      </x:c>
      <x:c r="O38" s="177" t="str">
        <x:f>IF($A38="","",IF(LEFT($A38,10)="INV-ALLOC-",1,0))</x:f>
      </x:c>
    </x:row>
    <x:row r="39">
      <x:c r="A39" s="118"/>
      <x:c r="B39" s="118"/>
      <x:c r="C39" s="118"/>
      <x:c r="D39" s="183"/>
      <x:c r="E39" s="174"/>
      <x:c r="F39" s="118"/>
      <x:c r="G39" s="137"/>
      <x:c r="H39" s="175" t="str">
        <x:f>IF($A39="","",IF(COUNTIF('Provider_Invoices'!$A$6:$A$65,$B39)=1,1,0))</x:f>
      </x:c>
      <x:c r="I39" s="175" t="str">
        <x:f>IF($A39="","",IF(COUNTIF('Provider_Usage'!$A$6:$A$185,$C39)=1,1,0))</x:f>
      </x:c>
      <x:c r="J39" s="175" t="str">
        <x:f>IF($A39="","",IF($H39=1,VLOOKUP($B39,'Provider_Invoices'!$A$6:$U$65,19,FALSE),0))</x:f>
      </x:c>
      <x:c r="K39" s="175" t="str">
        <x:f>IF($A39="","",COUNTIF($A$6:$A$185,$A39))</x:f>
      </x:c>
      <x:c r="L39" s="175" t="str">
        <x:f>IF($A39="","",COUNTIF($C$6:$C$185,$C39))</x:f>
      </x:c>
      <x:c r="M39" s="175" t="str">
        <x:f>IF($A39="","",IF(AND($B39&lt;&gt;"",$C39&lt;&gt;"",$D39&lt;&gt;"",$D39&gt;=0,$E39&gt;0,$F39&lt;&gt;""),1,0))</x:f>
      </x:c>
      <x:c r="N39" s="175" t="str">
        <x:f>IF($A39="","",$D39*$E39)</x:f>
      </x:c>
      <x:c r="O39" s="177" t="str">
        <x:f>IF($A39="","",IF(LEFT($A39,10)="INV-ALLOC-",1,0))</x:f>
      </x:c>
    </x:row>
    <x:row r="40">
      <x:c r="A40" s="118"/>
      <x:c r="B40" s="118"/>
      <x:c r="C40" s="118"/>
      <x:c r="D40" s="183"/>
      <x:c r="E40" s="174"/>
      <x:c r="F40" s="118"/>
      <x:c r="G40" s="137"/>
      <x:c r="H40" s="175" t="str">
        <x:f>IF($A40="","",IF(COUNTIF('Provider_Invoices'!$A$6:$A$65,$B40)=1,1,0))</x:f>
      </x:c>
      <x:c r="I40" s="175" t="str">
        <x:f>IF($A40="","",IF(COUNTIF('Provider_Usage'!$A$6:$A$185,$C40)=1,1,0))</x:f>
      </x:c>
      <x:c r="J40" s="175" t="str">
        <x:f>IF($A40="","",IF($H40=1,VLOOKUP($B40,'Provider_Invoices'!$A$6:$U$65,19,FALSE),0))</x:f>
      </x:c>
      <x:c r="K40" s="175" t="str">
        <x:f>IF($A40="","",COUNTIF($A$6:$A$185,$A40))</x:f>
      </x:c>
      <x:c r="L40" s="175" t="str">
        <x:f>IF($A40="","",COUNTIF($C$6:$C$185,$C40))</x:f>
      </x:c>
      <x:c r="M40" s="175" t="str">
        <x:f>IF($A40="","",IF(AND($B40&lt;&gt;"",$C40&lt;&gt;"",$D40&lt;&gt;"",$D40&gt;=0,$E40&gt;0,$F40&lt;&gt;""),1,0))</x:f>
      </x:c>
      <x:c r="N40" s="175" t="str">
        <x:f>IF($A40="","",$D40*$E40)</x:f>
      </x:c>
      <x:c r="O40" s="177" t="str">
        <x:f>IF($A40="","",IF(LEFT($A40,10)="INV-ALLOC-",1,0))</x:f>
      </x:c>
    </x:row>
    <x:row r="41">
      <x:c r="A41" s="118"/>
      <x:c r="B41" s="118"/>
      <x:c r="C41" s="118"/>
      <x:c r="D41" s="183"/>
      <x:c r="E41" s="174"/>
      <x:c r="F41" s="118"/>
      <x:c r="G41" s="137"/>
      <x:c r="H41" s="175" t="str">
        <x:f>IF($A41="","",IF(COUNTIF('Provider_Invoices'!$A$6:$A$65,$B41)=1,1,0))</x:f>
      </x:c>
      <x:c r="I41" s="175" t="str">
        <x:f>IF($A41="","",IF(COUNTIF('Provider_Usage'!$A$6:$A$185,$C41)=1,1,0))</x:f>
      </x:c>
      <x:c r="J41" s="175" t="str">
        <x:f>IF($A41="","",IF($H41=1,VLOOKUP($B41,'Provider_Invoices'!$A$6:$U$65,19,FALSE),0))</x:f>
      </x:c>
      <x:c r="K41" s="175" t="str">
        <x:f>IF($A41="","",COUNTIF($A$6:$A$185,$A41))</x:f>
      </x:c>
      <x:c r="L41" s="175" t="str">
        <x:f>IF($A41="","",COUNTIF($C$6:$C$185,$C41))</x:f>
      </x:c>
      <x:c r="M41" s="175" t="str">
        <x:f>IF($A41="","",IF(AND($B41&lt;&gt;"",$C41&lt;&gt;"",$D41&lt;&gt;"",$D41&gt;=0,$E41&gt;0,$F41&lt;&gt;""),1,0))</x:f>
      </x:c>
      <x:c r="N41" s="175" t="str">
        <x:f>IF($A41="","",$D41*$E41)</x:f>
      </x:c>
      <x:c r="O41" s="177" t="str">
        <x:f>IF($A41="","",IF(LEFT($A41,10)="INV-ALLOC-",1,0))</x:f>
      </x:c>
    </x:row>
    <x:row r="42">
      <x:c r="A42" s="118"/>
      <x:c r="B42" s="118"/>
      <x:c r="C42" s="118"/>
      <x:c r="D42" s="183"/>
      <x:c r="E42" s="174"/>
      <x:c r="F42" s="118"/>
      <x:c r="G42" s="137"/>
      <x:c r="H42" s="175" t="str">
        <x:f>IF($A42="","",IF(COUNTIF('Provider_Invoices'!$A$6:$A$65,$B42)=1,1,0))</x:f>
      </x:c>
      <x:c r="I42" s="175" t="str">
        <x:f>IF($A42="","",IF(COUNTIF('Provider_Usage'!$A$6:$A$185,$C42)=1,1,0))</x:f>
      </x:c>
      <x:c r="J42" s="175" t="str">
        <x:f>IF($A42="","",IF($H42=1,VLOOKUP($B42,'Provider_Invoices'!$A$6:$U$65,19,FALSE),0))</x:f>
      </x:c>
      <x:c r="K42" s="175" t="str">
        <x:f>IF($A42="","",COUNTIF($A$6:$A$185,$A42))</x:f>
      </x:c>
      <x:c r="L42" s="175" t="str">
        <x:f>IF($A42="","",COUNTIF($C$6:$C$185,$C42))</x:f>
      </x:c>
      <x:c r="M42" s="175" t="str">
        <x:f>IF($A42="","",IF(AND($B42&lt;&gt;"",$C42&lt;&gt;"",$D42&lt;&gt;"",$D42&gt;=0,$E42&gt;0,$F42&lt;&gt;""),1,0))</x:f>
      </x:c>
      <x:c r="N42" s="175" t="str">
        <x:f>IF($A42="","",$D42*$E42)</x:f>
      </x:c>
      <x:c r="O42" s="177" t="str">
        <x:f>IF($A42="","",IF(LEFT($A42,10)="INV-ALLOC-",1,0))</x:f>
      </x:c>
    </x:row>
    <x:row r="43">
      <x:c r="A43" s="118"/>
      <x:c r="B43" s="118"/>
      <x:c r="C43" s="118"/>
      <x:c r="D43" s="183"/>
      <x:c r="E43" s="174"/>
      <x:c r="F43" s="118"/>
      <x:c r="G43" s="137"/>
      <x:c r="H43" s="175" t="str">
        <x:f>IF($A43="","",IF(COUNTIF('Provider_Invoices'!$A$6:$A$65,$B43)=1,1,0))</x:f>
      </x:c>
      <x:c r="I43" s="175" t="str">
        <x:f>IF($A43="","",IF(COUNTIF('Provider_Usage'!$A$6:$A$185,$C43)=1,1,0))</x:f>
      </x:c>
      <x:c r="J43" s="175" t="str">
        <x:f>IF($A43="","",IF($H43=1,VLOOKUP($B43,'Provider_Invoices'!$A$6:$U$65,19,FALSE),0))</x:f>
      </x:c>
      <x:c r="K43" s="175" t="str">
        <x:f>IF($A43="","",COUNTIF($A$6:$A$185,$A43))</x:f>
      </x:c>
      <x:c r="L43" s="175" t="str">
        <x:f>IF($A43="","",COUNTIF($C$6:$C$185,$C43))</x:f>
      </x:c>
      <x:c r="M43" s="175" t="str">
        <x:f>IF($A43="","",IF(AND($B43&lt;&gt;"",$C43&lt;&gt;"",$D43&lt;&gt;"",$D43&gt;=0,$E43&gt;0,$F43&lt;&gt;""),1,0))</x:f>
      </x:c>
      <x:c r="N43" s="175" t="str">
        <x:f>IF($A43="","",$D43*$E43)</x:f>
      </x:c>
      <x:c r="O43" s="177" t="str">
        <x:f>IF($A43="","",IF(LEFT($A43,10)="INV-ALLOC-",1,0))</x:f>
      </x:c>
    </x:row>
    <x:row r="44">
      <x:c r="A44" s="118"/>
      <x:c r="B44" s="118"/>
      <x:c r="C44" s="118"/>
      <x:c r="D44" s="183"/>
      <x:c r="E44" s="174"/>
      <x:c r="F44" s="118"/>
      <x:c r="G44" s="137"/>
      <x:c r="H44" s="175" t="str">
        <x:f>IF($A44="","",IF(COUNTIF('Provider_Invoices'!$A$6:$A$65,$B44)=1,1,0))</x:f>
      </x:c>
      <x:c r="I44" s="175" t="str">
        <x:f>IF($A44="","",IF(COUNTIF('Provider_Usage'!$A$6:$A$185,$C44)=1,1,0))</x:f>
      </x:c>
      <x:c r="J44" s="175" t="str">
        <x:f>IF($A44="","",IF($H44=1,VLOOKUP($B44,'Provider_Invoices'!$A$6:$U$65,19,FALSE),0))</x:f>
      </x:c>
      <x:c r="K44" s="175" t="str">
        <x:f>IF($A44="","",COUNTIF($A$6:$A$185,$A44))</x:f>
      </x:c>
      <x:c r="L44" s="175" t="str">
        <x:f>IF($A44="","",COUNTIF($C$6:$C$185,$C44))</x:f>
      </x:c>
      <x:c r="M44" s="175" t="str">
        <x:f>IF($A44="","",IF(AND($B44&lt;&gt;"",$C44&lt;&gt;"",$D44&lt;&gt;"",$D44&gt;=0,$E44&gt;0,$F44&lt;&gt;""),1,0))</x:f>
      </x:c>
      <x:c r="N44" s="175" t="str">
        <x:f>IF($A44="","",$D44*$E44)</x:f>
      </x:c>
      <x:c r="O44" s="177" t="str">
        <x:f>IF($A44="","",IF(LEFT($A44,10)="INV-ALLOC-",1,0))</x:f>
      </x:c>
    </x:row>
    <x:row r="45">
      <x:c r="A45" s="118"/>
      <x:c r="B45" s="118"/>
      <x:c r="C45" s="118"/>
      <x:c r="D45" s="183"/>
      <x:c r="E45" s="174"/>
      <x:c r="F45" s="118"/>
      <x:c r="G45" s="137"/>
      <x:c r="H45" s="175" t="str">
        <x:f>IF($A45="","",IF(COUNTIF('Provider_Invoices'!$A$6:$A$65,$B45)=1,1,0))</x:f>
      </x:c>
      <x:c r="I45" s="175" t="str">
        <x:f>IF($A45="","",IF(COUNTIF('Provider_Usage'!$A$6:$A$185,$C45)=1,1,0))</x:f>
      </x:c>
      <x:c r="J45" s="175" t="str">
        <x:f>IF($A45="","",IF($H45=1,VLOOKUP($B45,'Provider_Invoices'!$A$6:$U$65,19,FALSE),0))</x:f>
      </x:c>
      <x:c r="K45" s="175" t="str">
        <x:f>IF($A45="","",COUNTIF($A$6:$A$185,$A45))</x:f>
      </x:c>
      <x:c r="L45" s="175" t="str">
        <x:f>IF($A45="","",COUNTIF($C$6:$C$185,$C45))</x:f>
      </x:c>
      <x:c r="M45" s="175" t="str">
        <x:f>IF($A45="","",IF(AND($B45&lt;&gt;"",$C45&lt;&gt;"",$D45&lt;&gt;"",$D45&gt;=0,$E45&gt;0,$F45&lt;&gt;""),1,0))</x:f>
      </x:c>
      <x:c r="N45" s="175" t="str">
        <x:f>IF($A45="","",$D45*$E45)</x:f>
      </x:c>
      <x:c r="O45" s="177" t="str">
        <x:f>IF($A45="","",IF(LEFT($A45,10)="INV-ALLOC-",1,0))</x:f>
      </x:c>
    </x:row>
    <x:row r="46">
      <x:c r="A46" s="118"/>
      <x:c r="B46" s="118"/>
      <x:c r="C46" s="118"/>
      <x:c r="D46" s="183"/>
      <x:c r="E46" s="174"/>
      <x:c r="F46" s="118"/>
      <x:c r="G46" s="137"/>
      <x:c r="H46" s="175" t="str">
        <x:f>IF($A46="","",IF(COUNTIF('Provider_Invoices'!$A$6:$A$65,$B46)=1,1,0))</x:f>
      </x:c>
      <x:c r="I46" s="175" t="str">
        <x:f>IF($A46="","",IF(COUNTIF('Provider_Usage'!$A$6:$A$185,$C46)=1,1,0))</x:f>
      </x:c>
      <x:c r="J46" s="175" t="str">
        <x:f>IF($A46="","",IF($H46=1,VLOOKUP($B46,'Provider_Invoices'!$A$6:$U$65,19,FALSE),0))</x:f>
      </x:c>
      <x:c r="K46" s="175" t="str">
        <x:f>IF($A46="","",COUNTIF($A$6:$A$185,$A46))</x:f>
      </x:c>
      <x:c r="L46" s="175" t="str">
        <x:f>IF($A46="","",COUNTIF($C$6:$C$185,$C46))</x:f>
      </x:c>
      <x:c r="M46" s="175" t="str">
        <x:f>IF($A46="","",IF(AND($B46&lt;&gt;"",$C46&lt;&gt;"",$D46&lt;&gt;"",$D46&gt;=0,$E46&gt;0,$F46&lt;&gt;""),1,0))</x:f>
      </x:c>
      <x:c r="N46" s="175" t="str">
        <x:f>IF($A46="","",$D46*$E46)</x:f>
      </x:c>
      <x:c r="O46" s="177" t="str">
        <x:f>IF($A46="","",IF(LEFT($A46,10)="INV-ALLOC-",1,0))</x:f>
      </x:c>
    </x:row>
    <x:row r="47">
      <x:c r="A47" s="118"/>
      <x:c r="B47" s="118"/>
      <x:c r="C47" s="118"/>
      <x:c r="D47" s="183"/>
      <x:c r="E47" s="174"/>
      <x:c r="F47" s="118"/>
      <x:c r="G47" s="137"/>
      <x:c r="H47" s="175" t="str">
        <x:f>IF($A47="","",IF(COUNTIF('Provider_Invoices'!$A$6:$A$65,$B47)=1,1,0))</x:f>
      </x:c>
      <x:c r="I47" s="175" t="str">
        <x:f>IF($A47="","",IF(COUNTIF('Provider_Usage'!$A$6:$A$185,$C47)=1,1,0))</x:f>
      </x:c>
      <x:c r="J47" s="175" t="str">
        <x:f>IF($A47="","",IF($H47=1,VLOOKUP($B47,'Provider_Invoices'!$A$6:$U$65,19,FALSE),0))</x:f>
      </x:c>
      <x:c r="K47" s="175" t="str">
        <x:f>IF($A47="","",COUNTIF($A$6:$A$185,$A47))</x:f>
      </x:c>
      <x:c r="L47" s="175" t="str">
        <x:f>IF($A47="","",COUNTIF($C$6:$C$185,$C47))</x:f>
      </x:c>
      <x:c r="M47" s="175" t="str">
        <x:f>IF($A47="","",IF(AND($B47&lt;&gt;"",$C47&lt;&gt;"",$D47&lt;&gt;"",$D47&gt;=0,$E47&gt;0,$F47&lt;&gt;""),1,0))</x:f>
      </x:c>
      <x:c r="N47" s="175" t="str">
        <x:f>IF($A47="","",$D47*$E47)</x:f>
      </x:c>
      <x:c r="O47" s="177" t="str">
        <x:f>IF($A47="","",IF(LEFT($A47,10)="INV-ALLOC-",1,0))</x:f>
      </x:c>
    </x:row>
    <x:row r="48">
      <x:c r="A48" s="118"/>
      <x:c r="B48" s="118"/>
      <x:c r="C48" s="118"/>
      <x:c r="D48" s="183"/>
      <x:c r="E48" s="174"/>
      <x:c r="F48" s="118"/>
      <x:c r="G48" s="137"/>
      <x:c r="H48" s="175" t="str">
        <x:f>IF($A48="","",IF(COUNTIF('Provider_Invoices'!$A$6:$A$65,$B48)=1,1,0))</x:f>
      </x:c>
      <x:c r="I48" s="175" t="str">
        <x:f>IF($A48="","",IF(COUNTIF('Provider_Usage'!$A$6:$A$185,$C48)=1,1,0))</x:f>
      </x:c>
      <x:c r="J48" s="175" t="str">
        <x:f>IF($A48="","",IF($H48=1,VLOOKUP($B48,'Provider_Invoices'!$A$6:$U$65,19,FALSE),0))</x:f>
      </x:c>
      <x:c r="K48" s="175" t="str">
        <x:f>IF($A48="","",COUNTIF($A$6:$A$185,$A48))</x:f>
      </x:c>
      <x:c r="L48" s="175" t="str">
        <x:f>IF($A48="","",COUNTIF($C$6:$C$185,$C48))</x:f>
      </x:c>
      <x:c r="M48" s="175" t="str">
        <x:f>IF($A48="","",IF(AND($B48&lt;&gt;"",$C48&lt;&gt;"",$D48&lt;&gt;"",$D48&gt;=0,$E48&gt;0,$F48&lt;&gt;""),1,0))</x:f>
      </x:c>
      <x:c r="N48" s="175" t="str">
        <x:f>IF($A48="","",$D48*$E48)</x:f>
      </x:c>
      <x:c r="O48" s="177" t="str">
        <x:f>IF($A48="","",IF(LEFT($A48,10)="INV-ALLOC-",1,0))</x:f>
      </x:c>
    </x:row>
    <x:row r="49">
      <x:c r="A49" s="118"/>
      <x:c r="B49" s="118"/>
      <x:c r="C49" s="118"/>
      <x:c r="D49" s="183"/>
      <x:c r="E49" s="174"/>
      <x:c r="F49" s="118"/>
      <x:c r="G49" s="137"/>
      <x:c r="H49" s="175" t="str">
        <x:f>IF($A49="","",IF(COUNTIF('Provider_Invoices'!$A$6:$A$65,$B49)=1,1,0))</x:f>
      </x:c>
      <x:c r="I49" s="175" t="str">
        <x:f>IF($A49="","",IF(COUNTIF('Provider_Usage'!$A$6:$A$185,$C49)=1,1,0))</x:f>
      </x:c>
      <x:c r="J49" s="175" t="str">
        <x:f>IF($A49="","",IF($H49=1,VLOOKUP($B49,'Provider_Invoices'!$A$6:$U$65,19,FALSE),0))</x:f>
      </x:c>
      <x:c r="K49" s="175" t="str">
        <x:f>IF($A49="","",COUNTIF($A$6:$A$185,$A49))</x:f>
      </x:c>
      <x:c r="L49" s="175" t="str">
        <x:f>IF($A49="","",COUNTIF($C$6:$C$185,$C49))</x:f>
      </x:c>
      <x:c r="M49" s="175" t="str">
        <x:f>IF($A49="","",IF(AND($B49&lt;&gt;"",$C49&lt;&gt;"",$D49&lt;&gt;"",$D49&gt;=0,$E49&gt;0,$F49&lt;&gt;""),1,0))</x:f>
      </x:c>
      <x:c r="N49" s="175" t="str">
        <x:f>IF($A49="","",$D49*$E49)</x:f>
      </x:c>
      <x:c r="O49" s="177" t="str">
        <x:f>IF($A49="","",IF(LEFT($A49,10)="INV-ALLOC-",1,0))</x:f>
      </x:c>
    </x:row>
    <x:row r="50">
      <x:c r="A50" s="118"/>
      <x:c r="B50" s="118"/>
      <x:c r="C50" s="118"/>
      <x:c r="D50" s="183"/>
      <x:c r="E50" s="174"/>
      <x:c r="F50" s="118"/>
      <x:c r="G50" s="137"/>
      <x:c r="H50" s="175" t="str">
        <x:f>IF($A50="","",IF(COUNTIF('Provider_Invoices'!$A$6:$A$65,$B50)=1,1,0))</x:f>
      </x:c>
      <x:c r="I50" s="175" t="str">
        <x:f>IF($A50="","",IF(COUNTIF('Provider_Usage'!$A$6:$A$185,$C50)=1,1,0))</x:f>
      </x:c>
      <x:c r="J50" s="175" t="str">
        <x:f>IF($A50="","",IF($H50=1,VLOOKUP($B50,'Provider_Invoices'!$A$6:$U$65,19,FALSE),0))</x:f>
      </x:c>
      <x:c r="K50" s="175" t="str">
        <x:f>IF($A50="","",COUNTIF($A$6:$A$185,$A50))</x:f>
      </x:c>
      <x:c r="L50" s="175" t="str">
        <x:f>IF($A50="","",COUNTIF($C$6:$C$185,$C50))</x:f>
      </x:c>
      <x:c r="M50" s="175" t="str">
        <x:f>IF($A50="","",IF(AND($B50&lt;&gt;"",$C50&lt;&gt;"",$D50&lt;&gt;"",$D50&gt;=0,$E50&gt;0,$F50&lt;&gt;""),1,0))</x:f>
      </x:c>
      <x:c r="N50" s="175" t="str">
        <x:f>IF($A50="","",$D50*$E50)</x:f>
      </x:c>
      <x:c r="O50" s="177" t="str">
        <x:f>IF($A50="","",IF(LEFT($A50,10)="INV-ALLOC-",1,0))</x:f>
      </x:c>
    </x:row>
    <x:row r="51">
      <x:c r="A51" s="118"/>
      <x:c r="B51" s="118"/>
      <x:c r="C51" s="118"/>
      <x:c r="D51" s="183"/>
      <x:c r="E51" s="174"/>
      <x:c r="F51" s="118"/>
      <x:c r="G51" s="137"/>
      <x:c r="H51" s="175" t="str">
        <x:f>IF($A51="","",IF(COUNTIF('Provider_Invoices'!$A$6:$A$65,$B51)=1,1,0))</x:f>
      </x:c>
      <x:c r="I51" s="175" t="str">
        <x:f>IF($A51="","",IF(COUNTIF('Provider_Usage'!$A$6:$A$185,$C51)=1,1,0))</x:f>
      </x:c>
      <x:c r="J51" s="175" t="str">
        <x:f>IF($A51="","",IF($H51=1,VLOOKUP($B51,'Provider_Invoices'!$A$6:$U$65,19,FALSE),0))</x:f>
      </x:c>
      <x:c r="K51" s="175" t="str">
        <x:f>IF($A51="","",COUNTIF($A$6:$A$185,$A51))</x:f>
      </x:c>
      <x:c r="L51" s="175" t="str">
        <x:f>IF($A51="","",COUNTIF($C$6:$C$185,$C51))</x:f>
      </x:c>
      <x:c r="M51" s="175" t="str">
        <x:f>IF($A51="","",IF(AND($B51&lt;&gt;"",$C51&lt;&gt;"",$D51&lt;&gt;"",$D51&gt;=0,$E51&gt;0,$F51&lt;&gt;""),1,0))</x:f>
      </x:c>
      <x:c r="N51" s="175" t="str">
        <x:f>IF($A51="","",$D51*$E51)</x:f>
      </x:c>
      <x:c r="O51" s="177" t="str">
        <x:f>IF($A51="","",IF(LEFT($A51,10)="INV-ALLOC-",1,0))</x:f>
      </x:c>
    </x:row>
    <x:row r="52">
      <x:c r="A52" s="118"/>
      <x:c r="B52" s="118"/>
      <x:c r="C52" s="118"/>
      <x:c r="D52" s="183"/>
      <x:c r="E52" s="174"/>
      <x:c r="F52" s="118"/>
      <x:c r="G52" s="137"/>
      <x:c r="H52" s="175" t="str">
        <x:f>IF($A52="","",IF(COUNTIF('Provider_Invoices'!$A$6:$A$65,$B52)=1,1,0))</x:f>
      </x:c>
      <x:c r="I52" s="175" t="str">
        <x:f>IF($A52="","",IF(COUNTIF('Provider_Usage'!$A$6:$A$185,$C52)=1,1,0))</x:f>
      </x:c>
      <x:c r="J52" s="175" t="str">
        <x:f>IF($A52="","",IF($H52=1,VLOOKUP($B52,'Provider_Invoices'!$A$6:$U$65,19,FALSE),0))</x:f>
      </x:c>
      <x:c r="K52" s="175" t="str">
        <x:f>IF($A52="","",COUNTIF($A$6:$A$185,$A52))</x:f>
      </x:c>
      <x:c r="L52" s="175" t="str">
        <x:f>IF($A52="","",COUNTIF($C$6:$C$185,$C52))</x:f>
      </x:c>
      <x:c r="M52" s="175" t="str">
        <x:f>IF($A52="","",IF(AND($B52&lt;&gt;"",$C52&lt;&gt;"",$D52&lt;&gt;"",$D52&gt;=0,$E52&gt;0,$F52&lt;&gt;""),1,0))</x:f>
      </x:c>
      <x:c r="N52" s="175" t="str">
        <x:f>IF($A52="","",$D52*$E52)</x:f>
      </x:c>
      <x:c r="O52" s="177" t="str">
        <x:f>IF($A52="","",IF(LEFT($A52,10)="INV-ALLOC-",1,0))</x:f>
      </x:c>
    </x:row>
    <x:row r="53">
      <x:c r="A53" s="118"/>
      <x:c r="B53" s="118"/>
      <x:c r="C53" s="118"/>
      <x:c r="D53" s="183"/>
      <x:c r="E53" s="174"/>
      <x:c r="F53" s="118"/>
      <x:c r="G53" s="137"/>
      <x:c r="H53" s="175" t="str">
        <x:f>IF($A53="","",IF(COUNTIF('Provider_Invoices'!$A$6:$A$65,$B53)=1,1,0))</x:f>
      </x:c>
      <x:c r="I53" s="175" t="str">
        <x:f>IF($A53="","",IF(COUNTIF('Provider_Usage'!$A$6:$A$185,$C53)=1,1,0))</x:f>
      </x:c>
      <x:c r="J53" s="175" t="str">
        <x:f>IF($A53="","",IF($H53=1,VLOOKUP($B53,'Provider_Invoices'!$A$6:$U$65,19,FALSE),0))</x:f>
      </x:c>
      <x:c r="K53" s="175" t="str">
        <x:f>IF($A53="","",COUNTIF($A$6:$A$185,$A53))</x:f>
      </x:c>
      <x:c r="L53" s="175" t="str">
        <x:f>IF($A53="","",COUNTIF($C$6:$C$185,$C53))</x:f>
      </x:c>
      <x:c r="M53" s="175" t="str">
        <x:f>IF($A53="","",IF(AND($B53&lt;&gt;"",$C53&lt;&gt;"",$D53&lt;&gt;"",$D53&gt;=0,$E53&gt;0,$F53&lt;&gt;""),1,0))</x:f>
      </x:c>
      <x:c r="N53" s="175" t="str">
        <x:f>IF($A53="","",$D53*$E53)</x:f>
      </x:c>
      <x:c r="O53" s="177" t="str">
        <x:f>IF($A53="","",IF(LEFT($A53,10)="INV-ALLOC-",1,0))</x:f>
      </x:c>
    </x:row>
    <x:row r="54">
      <x:c r="A54" s="118"/>
      <x:c r="B54" s="118"/>
      <x:c r="C54" s="118"/>
      <x:c r="D54" s="183"/>
      <x:c r="E54" s="174"/>
      <x:c r="F54" s="118"/>
      <x:c r="G54" s="137"/>
      <x:c r="H54" s="175" t="str">
        <x:f>IF($A54="","",IF(COUNTIF('Provider_Invoices'!$A$6:$A$65,$B54)=1,1,0))</x:f>
      </x:c>
      <x:c r="I54" s="175" t="str">
        <x:f>IF($A54="","",IF(COUNTIF('Provider_Usage'!$A$6:$A$185,$C54)=1,1,0))</x:f>
      </x:c>
      <x:c r="J54" s="175" t="str">
        <x:f>IF($A54="","",IF($H54=1,VLOOKUP($B54,'Provider_Invoices'!$A$6:$U$65,19,FALSE),0))</x:f>
      </x:c>
      <x:c r="K54" s="175" t="str">
        <x:f>IF($A54="","",COUNTIF($A$6:$A$185,$A54))</x:f>
      </x:c>
      <x:c r="L54" s="175" t="str">
        <x:f>IF($A54="","",COUNTIF($C$6:$C$185,$C54))</x:f>
      </x:c>
      <x:c r="M54" s="175" t="str">
        <x:f>IF($A54="","",IF(AND($B54&lt;&gt;"",$C54&lt;&gt;"",$D54&lt;&gt;"",$D54&gt;=0,$E54&gt;0,$F54&lt;&gt;""),1,0))</x:f>
      </x:c>
      <x:c r="N54" s="175" t="str">
        <x:f>IF($A54="","",$D54*$E54)</x:f>
      </x:c>
      <x:c r="O54" s="177" t="str">
        <x:f>IF($A54="","",IF(LEFT($A54,10)="INV-ALLOC-",1,0))</x:f>
      </x:c>
    </x:row>
    <x:row r="55">
      <x:c r="A55" s="118"/>
      <x:c r="B55" s="118"/>
      <x:c r="C55" s="118"/>
      <x:c r="D55" s="183"/>
      <x:c r="E55" s="174"/>
      <x:c r="F55" s="118"/>
      <x:c r="G55" s="137"/>
      <x:c r="H55" s="175" t="str">
        <x:f>IF($A55="","",IF(COUNTIF('Provider_Invoices'!$A$6:$A$65,$B55)=1,1,0))</x:f>
      </x:c>
      <x:c r="I55" s="175" t="str">
        <x:f>IF($A55="","",IF(COUNTIF('Provider_Usage'!$A$6:$A$185,$C55)=1,1,0))</x:f>
      </x:c>
      <x:c r="J55" s="175" t="str">
        <x:f>IF($A55="","",IF($H55=1,VLOOKUP($B55,'Provider_Invoices'!$A$6:$U$65,19,FALSE),0))</x:f>
      </x:c>
      <x:c r="K55" s="175" t="str">
        <x:f>IF($A55="","",COUNTIF($A$6:$A$185,$A55))</x:f>
      </x:c>
      <x:c r="L55" s="175" t="str">
        <x:f>IF($A55="","",COUNTIF($C$6:$C$185,$C55))</x:f>
      </x:c>
      <x:c r="M55" s="175" t="str">
        <x:f>IF($A55="","",IF(AND($B55&lt;&gt;"",$C55&lt;&gt;"",$D55&lt;&gt;"",$D55&gt;=0,$E55&gt;0,$F55&lt;&gt;""),1,0))</x:f>
      </x:c>
      <x:c r="N55" s="175" t="str">
        <x:f>IF($A55="","",$D55*$E55)</x:f>
      </x:c>
      <x:c r="O55" s="177" t="str">
        <x:f>IF($A55="","",IF(LEFT($A55,10)="INV-ALLOC-",1,0))</x:f>
      </x:c>
    </x:row>
    <x:row r="56">
      <x:c r="A56" s="118"/>
      <x:c r="B56" s="118"/>
      <x:c r="C56" s="118"/>
      <x:c r="D56" s="183"/>
      <x:c r="E56" s="174"/>
      <x:c r="F56" s="118"/>
      <x:c r="G56" s="137"/>
      <x:c r="H56" s="175" t="str">
        <x:f>IF($A56="","",IF(COUNTIF('Provider_Invoices'!$A$6:$A$65,$B56)=1,1,0))</x:f>
      </x:c>
      <x:c r="I56" s="175" t="str">
        <x:f>IF($A56="","",IF(COUNTIF('Provider_Usage'!$A$6:$A$185,$C56)=1,1,0))</x:f>
      </x:c>
      <x:c r="J56" s="175" t="str">
        <x:f>IF($A56="","",IF($H56=1,VLOOKUP($B56,'Provider_Invoices'!$A$6:$U$65,19,FALSE),0))</x:f>
      </x:c>
      <x:c r="K56" s="175" t="str">
        <x:f>IF($A56="","",COUNTIF($A$6:$A$185,$A56))</x:f>
      </x:c>
      <x:c r="L56" s="175" t="str">
        <x:f>IF($A56="","",COUNTIF($C$6:$C$185,$C56))</x:f>
      </x:c>
      <x:c r="M56" s="175" t="str">
        <x:f>IF($A56="","",IF(AND($B56&lt;&gt;"",$C56&lt;&gt;"",$D56&lt;&gt;"",$D56&gt;=0,$E56&gt;0,$F56&lt;&gt;""),1,0))</x:f>
      </x:c>
      <x:c r="N56" s="175" t="str">
        <x:f>IF($A56="","",$D56*$E56)</x:f>
      </x:c>
      <x:c r="O56" s="177" t="str">
        <x:f>IF($A56="","",IF(LEFT($A56,10)="INV-ALLOC-",1,0))</x:f>
      </x:c>
    </x:row>
    <x:row r="57">
      <x:c r="A57" s="118"/>
      <x:c r="B57" s="118"/>
      <x:c r="C57" s="118"/>
      <x:c r="D57" s="183"/>
      <x:c r="E57" s="174"/>
      <x:c r="F57" s="118"/>
      <x:c r="G57" s="137"/>
      <x:c r="H57" s="175" t="str">
        <x:f>IF($A57="","",IF(COUNTIF('Provider_Invoices'!$A$6:$A$65,$B57)=1,1,0))</x:f>
      </x:c>
      <x:c r="I57" s="175" t="str">
        <x:f>IF($A57="","",IF(COUNTIF('Provider_Usage'!$A$6:$A$185,$C57)=1,1,0))</x:f>
      </x:c>
      <x:c r="J57" s="175" t="str">
        <x:f>IF($A57="","",IF($H57=1,VLOOKUP($B57,'Provider_Invoices'!$A$6:$U$65,19,FALSE),0))</x:f>
      </x:c>
      <x:c r="K57" s="175" t="str">
        <x:f>IF($A57="","",COUNTIF($A$6:$A$185,$A57))</x:f>
      </x:c>
      <x:c r="L57" s="175" t="str">
        <x:f>IF($A57="","",COUNTIF($C$6:$C$185,$C57))</x:f>
      </x:c>
      <x:c r="M57" s="175" t="str">
        <x:f>IF($A57="","",IF(AND($B57&lt;&gt;"",$C57&lt;&gt;"",$D57&lt;&gt;"",$D57&gt;=0,$E57&gt;0,$F57&lt;&gt;""),1,0))</x:f>
      </x:c>
      <x:c r="N57" s="175" t="str">
        <x:f>IF($A57="","",$D57*$E57)</x:f>
      </x:c>
      <x:c r="O57" s="177" t="str">
        <x:f>IF($A57="","",IF(LEFT($A57,10)="INV-ALLOC-",1,0))</x:f>
      </x:c>
    </x:row>
    <x:row r="58">
      <x:c r="A58" s="118"/>
      <x:c r="B58" s="118"/>
      <x:c r="C58" s="118"/>
      <x:c r="D58" s="183"/>
      <x:c r="E58" s="174"/>
      <x:c r="F58" s="118"/>
      <x:c r="G58" s="137"/>
      <x:c r="H58" s="175" t="str">
        <x:f>IF($A58="","",IF(COUNTIF('Provider_Invoices'!$A$6:$A$65,$B58)=1,1,0))</x:f>
      </x:c>
      <x:c r="I58" s="175" t="str">
        <x:f>IF($A58="","",IF(COUNTIF('Provider_Usage'!$A$6:$A$185,$C58)=1,1,0))</x:f>
      </x:c>
      <x:c r="J58" s="175" t="str">
        <x:f>IF($A58="","",IF($H58=1,VLOOKUP($B58,'Provider_Invoices'!$A$6:$U$65,19,FALSE),0))</x:f>
      </x:c>
      <x:c r="K58" s="175" t="str">
        <x:f>IF($A58="","",COUNTIF($A$6:$A$185,$A58))</x:f>
      </x:c>
      <x:c r="L58" s="175" t="str">
        <x:f>IF($A58="","",COUNTIF($C$6:$C$185,$C58))</x:f>
      </x:c>
      <x:c r="M58" s="175" t="str">
        <x:f>IF($A58="","",IF(AND($B58&lt;&gt;"",$C58&lt;&gt;"",$D58&lt;&gt;"",$D58&gt;=0,$E58&gt;0,$F58&lt;&gt;""),1,0))</x:f>
      </x:c>
      <x:c r="N58" s="175" t="str">
        <x:f>IF($A58="","",$D58*$E58)</x:f>
      </x:c>
      <x:c r="O58" s="177" t="str">
        <x:f>IF($A58="","",IF(LEFT($A58,10)="INV-ALLOC-",1,0))</x:f>
      </x:c>
    </x:row>
    <x:row r="59">
      <x:c r="A59" s="118"/>
      <x:c r="B59" s="118"/>
      <x:c r="C59" s="118"/>
      <x:c r="D59" s="183"/>
      <x:c r="E59" s="174"/>
      <x:c r="F59" s="118"/>
      <x:c r="G59" s="137"/>
      <x:c r="H59" s="175" t="str">
        <x:f>IF($A59="","",IF(COUNTIF('Provider_Invoices'!$A$6:$A$65,$B59)=1,1,0))</x:f>
      </x:c>
      <x:c r="I59" s="175" t="str">
        <x:f>IF($A59="","",IF(COUNTIF('Provider_Usage'!$A$6:$A$185,$C59)=1,1,0))</x:f>
      </x:c>
      <x:c r="J59" s="175" t="str">
        <x:f>IF($A59="","",IF($H59=1,VLOOKUP($B59,'Provider_Invoices'!$A$6:$U$65,19,FALSE),0))</x:f>
      </x:c>
      <x:c r="K59" s="175" t="str">
        <x:f>IF($A59="","",COUNTIF($A$6:$A$185,$A59))</x:f>
      </x:c>
      <x:c r="L59" s="175" t="str">
        <x:f>IF($A59="","",COUNTIF($C$6:$C$185,$C59))</x:f>
      </x:c>
      <x:c r="M59" s="175" t="str">
        <x:f>IF($A59="","",IF(AND($B59&lt;&gt;"",$C59&lt;&gt;"",$D59&lt;&gt;"",$D59&gt;=0,$E59&gt;0,$F59&lt;&gt;""),1,0))</x:f>
      </x:c>
      <x:c r="N59" s="175" t="str">
        <x:f>IF($A59="","",$D59*$E59)</x:f>
      </x:c>
      <x:c r="O59" s="177" t="str">
        <x:f>IF($A59="","",IF(LEFT($A59,10)="INV-ALLOC-",1,0))</x:f>
      </x:c>
    </x:row>
    <x:row r="60">
      <x:c r="A60" s="118"/>
      <x:c r="B60" s="118"/>
      <x:c r="C60" s="118"/>
      <x:c r="D60" s="183"/>
      <x:c r="E60" s="174"/>
      <x:c r="F60" s="118"/>
      <x:c r="G60" s="137"/>
      <x:c r="H60" s="175" t="str">
        <x:f>IF($A60="","",IF(COUNTIF('Provider_Invoices'!$A$6:$A$65,$B60)=1,1,0))</x:f>
      </x:c>
      <x:c r="I60" s="175" t="str">
        <x:f>IF($A60="","",IF(COUNTIF('Provider_Usage'!$A$6:$A$185,$C60)=1,1,0))</x:f>
      </x:c>
      <x:c r="J60" s="175" t="str">
        <x:f>IF($A60="","",IF($H60=1,VLOOKUP($B60,'Provider_Invoices'!$A$6:$U$65,19,FALSE),0))</x:f>
      </x:c>
      <x:c r="K60" s="175" t="str">
        <x:f>IF($A60="","",COUNTIF($A$6:$A$185,$A60))</x:f>
      </x:c>
      <x:c r="L60" s="175" t="str">
        <x:f>IF($A60="","",COUNTIF($C$6:$C$185,$C60))</x:f>
      </x:c>
      <x:c r="M60" s="175" t="str">
        <x:f>IF($A60="","",IF(AND($B60&lt;&gt;"",$C60&lt;&gt;"",$D60&lt;&gt;"",$D60&gt;=0,$E60&gt;0,$F60&lt;&gt;""),1,0))</x:f>
      </x:c>
      <x:c r="N60" s="175" t="str">
        <x:f>IF($A60="","",$D60*$E60)</x:f>
      </x:c>
      <x:c r="O60" s="177" t="str">
        <x:f>IF($A60="","",IF(LEFT($A60,10)="INV-ALLOC-",1,0))</x:f>
      </x:c>
    </x:row>
    <x:row r="61">
      <x:c r="A61" s="118"/>
      <x:c r="B61" s="118"/>
      <x:c r="C61" s="118"/>
      <x:c r="D61" s="183"/>
      <x:c r="E61" s="174"/>
      <x:c r="F61" s="118"/>
      <x:c r="G61" s="137"/>
      <x:c r="H61" s="175" t="str">
        <x:f>IF($A61="","",IF(COUNTIF('Provider_Invoices'!$A$6:$A$65,$B61)=1,1,0))</x:f>
      </x:c>
      <x:c r="I61" s="175" t="str">
        <x:f>IF($A61="","",IF(COUNTIF('Provider_Usage'!$A$6:$A$185,$C61)=1,1,0))</x:f>
      </x:c>
      <x:c r="J61" s="175" t="str">
        <x:f>IF($A61="","",IF($H61=1,VLOOKUP($B61,'Provider_Invoices'!$A$6:$U$65,19,FALSE),0))</x:f>
      </x:c>
      <x:c r="K61" s="175" t="str">
        <x:f>IF($A61="","",COUNTIF($A$6:$A$185,$A61))</x:f>
      </x:c>
      <x:c r="L61" s="175" t="str">
        <x:f>IF($A61="","",COUNTIF($C$6:$C$185,$C61))</x:f>
      </x:c>
      <x:c r="M61" s="175" t="str">
        <x:f>IF($A61="","",IF(AND($B61&lt;&gt;"",$C61&lt;&gt;"",$D61&lt;&gt;"",$D61&gt;=0,$E61&gt;0,$F61&lt;&gt;""),1,0))</x:f>
      </x:c>
      <x:c r="N61" s="175" t="str">
        <x:f>IF($A61="","",$D61*$E61)</x:f>
      </x:c>
      <x:c r="O61" s="177" t="str">
        <x:f>IF($A61="","",IF(LEFT($A61,10)="INV-ALLOC-",1,0))</x:f>
      </x:c>
    </x:row>
    <x:row r="62">
      <x:c r="A62" s="118"/>
      <x:c r="B62" s="118"/>
      <x:c r="C62" s="118"/>
      <x:c r="D62" s="183"/>
      <x:c r="E62" s="174"/>
      <x:c r="F62" s="118"/>
      <x:c r="G62" s="137"/>
      <x:c r="H62" s="175" t="str">
        <x:f>IF($A62="","",IF(COUNTIF('Provider_Invoices'!$A$6:$A$65,$B62)=1,1,0))</x:f>
      </x:c>
      <x:c r="I62" s="175" t="str">
        <x:f>IF($A62="","",IF(COUNTIF('Provider_Usage'!$A$6:$A$185,$C62)=1,1,0))</x:f>
      </x:c>
      <x:c r="J62" s="175" t="str">
        <x:f>IF($A62="","",IF($H62=1,VLOOKUP($B62,'Provider_Invoices'!$A$6:$U$65,19,FALSE),0))</x:f>
      </x:c>
      <x:c r="K62" s="175" t="str">
        <x:f>IF($A62="","",COUNTIF($A$6:$A$185,$A62))</x:f>
      </x:c>
      <x:c r="L62" s="175" t="str">
        <x:f>IF($A62="","",COUNTIF($C$6:$C$185,$C62))</x:f>
      </x:c>
      <x:c r="M62" s="175" t="str">
        <x:f>IF($A62="","",IF(AND($B62&lt;&gt;"",$C62&lt;&gt;"",$D62&lt;&gt;"",$D62&gt;=0,$E62&gt;0,$F62&lt;&gt;""),1,0))</x:f>
      </x:c>
      <x:c r="N62" s="175" t="str">
        <x:f>IF($A62="","",$D62*$E62)</x:f>
      </x:c>
      <x:c r="O62" s="177" t="str">
        <x:f>IF($A62="","",IF(LEFT($A62,10)="INV-ALLOC-",1,0))</x:f>
      </x:c>
    </x:row>
    <x:row r="63">
      <x:c r="A63" s="118"/>
      <x:c r="B63" s="118"/>
      <x:c r="C63" s="118"/>
      <x:c r="D63" s="183"/>
      <x:c r="E63" s="174"/>
      <x:c r="F63" s="118"/>
      <x:c r="G63" s="137"/>
      <x:c r="H63" s="175" t="str">
        <x:f>IF($A63="","",IF(COUNTIF('Provider_Invoices'!$A$6:$A$65,$B63)=1,1,0))</x:f>
      </x:c>
      <x:c r="I63" s="175" t="str">
        <x:f>IF($A63="","",IF(COUNTIF('Provider_Usage'!$A$6:$A$185,$C63)=1,1,0))</x:f>
      </x:c>
      <x:c r="J63" s="175" t="str">
        <x:f>IF($A63="","",IF($H63=1,VLOOKUP($B63,'Provider_Invoices'!$A$6:$U$65,19,FALSE),0))</x:f>
      </x:c>
      <x:c r="K63" s="175" t="str">
        <x:f>IF($A63="","",COUNTIF($A$6:$A$185,$A63))</x:f>
      </x:c>
      <x:c r="L63" s="175" t="str">
        <x:f>IF($A63="","",COUNTIF($C$6:$C$185,$C63))</x:f>
      </x:c>
      <x:c r="M63" s="175" t="str">
        <x:f>IF($A63="","",IF(AND($B63&lt;&gt;"",$C63&lt;&gt;"",$D63&lt;&gt;"",$D63&gt;=0,$E63&gt;0,$F63&lt;&gt;""),1,0))</x:f>
      </x:c>
      <x:c r="N63" s="175" t="str">
        <x:f>IF($A63="","",$D63*$E63)</x:f>
      </x:c>
      <x:c r="O63" s="177" t="str">
        <x:f>IF($A63="","",IF(LEFT($A63,10)="INV-ALLOC-",1,0))</x:f>
      </x:c>
    </x:row>
    <x:row r="64">
      <x:c r="A64" s="118"/>
      <x:c r="B64" s="118"/>
      <x:c r="C64" s="118"/>
      <x:c r="D64" s="183"/>
      <x:c r="E64" s="174"/>
      <x:c r="F64" s="118"/>
      <x:c r="G64" s="137"/>
      <x:c r="H64" s="175" t="str">
        <x:f>IF($A64="","",IF(COUNTIF('Provider_Invoices'!$A$6:$A$65,$B64)=1,1,0))</x:f>
      </x:c>
      <x:c r="I64" s="175" t="str">
        <x:f>IF($A64="","",IF(COUNTIF('Provider_Usage'!$A$6:$A$185,$C64)=1,1,0))</x:f>
      </x:c>
      <x:c r="J64" s="175" t="str">
        <x:f>IF($A64="","",IF($H64=1,VLOOKUP($B64,'Provider_Invoices'!$A$6:$U$65,19,FALSE),0))</x:f>
      </x:c>
      <x:c r="K64" s="175" t="str">
        <x:f>IF($A64="","",COUNTIF($A$6:$A$185,$A64))</x:f>
      </x:c>
      <x:c r="L64" s="175" t="str">
        <x:f>IF($A64="","",COUNTIF($C$6:$C$185,$C64))</x:f>
      </x:c>
      <x:c r="M64" s="175" t="str">
        <x:f>IF($A64="","",IF(AND($B64&lt;&gt;"",$C64&lt;&gt;"",$D64&lt;&gt;"",$D64&gt;=0,$E64&gt;0,$F64&lt;&gt;""),1,0))</x:f>
      </x:c>
      <x:c r="N64" s="175" t="str">
        <x:f>IF($A64="","",$D64*$E64)</x:f>
      </x:c>
      <x:c r="O64" s="177" t="str">
        <x:f>IF($A64="","",IF(LEFT($A64,10)="INV-ALLOC-",1,0))</x:f>
      </x:c>
    </x:row>
    <x:row r="65">
      <x:c r="A65" s="118"/>
      <x:c r="B65" s="118"/>
      <x:c r="C65" s="118"/>
      <x:c r="D65" s="183"/>
      <x:c r="E65" s="174"/>
      <x:c r="F65" s="118"/>
      <x:c r="G65" s="137"/>
      <x:c r="H65" s="175" t="str">
        <x:f>IF($A65="","",IF(COUNTIF('Provider_Invoices'!$A$6:$A$65,$B65)=1,1,0))</x:f>
      </x:c>
      <x:c r="I65" s="175" t="str">
        <x:f>IF($A65="","",IF(COUNTIF('Provider_Usage'!$A$6:$A$185,$C65)=1,1,0))</x:f>
      </x:c>
      <x:c r="J65" s="175" t="str">
        <x:f>IF($A65="","",IF($H65=1,VLOOKUP($B65,'Provider_Invoices'!$A$6:$U$65,19,FALSE),0))</x:f>
      </x:c>
      <x:c r="K65" s="175" t="str">
        <x:f>IF($A65="","",COUNTIF($A$6:$A$185,$A65))</x:f>
      </x:c>
      <x:c r="L65" s="175" t="str">
        <x:f>IF($A65="","",COUNTIF($C$6:$C$185,$C65))</x:f>
      </x:c>
      <x:c r="M65" s="175" t="str">
        <x:f>IF($A65="","",IF(AND($B65&lt;&gt;"",$C65&lt;&gt;"",$D65&lt;&gt;"",$D65&gt;=0,$E65&gt;0,$F65&lt;&gt;""),1,0))</x:f>
      </x:c>
      <x:c r="N65" s="175" t="str">
        <x:f>IF($A65="","",$D65*$E65)</x:f>
      </x:c>
      <x:c r="O65" s="177" t="str">
        <x:f>IF($A65="","",IF(LEFT($A65,10)="INV-ALLOC-",1,0))</x:f>
      </x:c>
    </x:row>
    <x:row r="66">
      <x:c r="A66" s="118"/>
      <x:c r="B66" s="118"/>
      <x:c r="C66" s="118"/>
      <x:c r="D66" s="183"/>
      <x:c r="E66" s="174"/>
      <x:c r="F66" s="118"/>
      <x:c r="G66" s="137"/>
      <x:c r="H66" s="175" t="str">
        <x:f>IF($A66="","",IF(COUNTIF('Provider_Invoices'!$A$6:$A$65,$B66)=1,1,0))</x:f>
      </x:c>
      <x:c r="I66" s="175" t="str">
        <x:f>IF($A66="","",IF(COUNTIF('Provider_Usage'!$A$6:$A$185,$C66)=1,1,0))</x:f>
      </x:c>
      <x:c r="J66" s="175" t="str">
        <x:f>IF($A66="","",IF($H66=1,VLOOKUP($B66,'Provider_Invoices'!$A$6:$U$65,19,FALSE),0))</x:f>
      </x:c>
      <x:c r="K66" s="175" t="str">
        <x:f>IF($A66="","",COUNTIF($A$6:$A$185,$A66))</x:f>
      </x:c>
      <x:c r="L66" s="175" t="str">
        <x:f>IF($A66="","",COUNTIF($C$6:$C$185,$C66))</x:f>
      </x:c>
      <x:c r="M66" s="175" t="str">
        <x:f>IF($A66="","",IF(AND($B66&lt;&gt;"",$C66&lt;&gt;"",$D66&lt;&gt;"",$D66&gt;=0,$E66&gt;0,$F66&lt;&gt;""),1,0))</x:f>
      </x:c>
      <x:c r="N66" s="175" t="str">
        <x:f>IF($A66="","",$D66*$E66)</x:f>
      </x:c>
      <x:c r="O66" s="177" t="str">
        <x:f>IF($A66="","",IF(LEFT($A66,10)="INV-ALLOC-",1,0))</x:f>
      </x:c>
    </x:row>
    <x:row r="67">
      <x:c r="A67" s="118"/>
      <x:c r="B67" s="118"/>
      <x:c r="C67" s="118"/>
      <x:c r="D67" s="183"/>
      <x:c r="E67" s="174"/>
      <x:c r="F67" s="118"/>
      <x:c r="G67" s="137"/>
      <x:c r="H67" s="175" t="str">
        <x:f>IF($A67="","",IF(COUNTIF('Provider_Invoices'!$A$6:$A$65,$B67)=1,1,0))</x:f>
      </x:c>
      <x:c r="I67" s="175" t="str">
        <x:f>IF($A67="","",IF(COUNTIF('Provider_Usage'!$A$6:$A$185,$C67)=1,1,0))</x:f>
      </x:c>
      <x:c r="J67" s="175" t="str">
        <x:f>IF($A67="","",IF($H67=1,VLOOKUP($B67,'Provider_Invoices'!$A$6:$U$65,19,FALSE),0))</x:f>
      </x:c>
      <x:c r="K67" s="175" t="str">
        <x:f>IF($A67="","",COUNTIF($A$6:$A$185,$A67))</x:f>
      </x:c>
      <x:c r="L67" s="175" t="str">
        <x:f>IF($A67="","",COUNTIF($C$6:$C$185,$C67))</x:f>
      </x:c>
      <x:c r="M67" s="175" t="str">
        <x:f>IF($A67="","",IF(AND($B67&lt;&gt;"",$C67&lt;&gt;"",$D67&lt;&gt;"",$D67&gt;=0,$E67&gt;0,$F67&lt;&gt;""),1,0))</x:f>
      </x:c>
      <x:c r="N67" s="175" t="str">
        <x:f>IF($A67="","",$D67*$E67)</x:f>
      </x:c>
      <x:c r="O67" s="177" t="str">
        <x:f>IF($A67="","",IF(LEFT($A67,10)="INV-ALLOC-",1,0))</x:f>
      </x:c>
    </x:row>
    <x:row r="68">
      <x:c r="A68" s="118"/>
      <x:c r="B68" s="118"/>
      <x:c r="C68" s="118"/>
      <x:c r="D68" s="183"/>
      <x:c r="E68" s="174"/>
      <x:c r="F68" s="118"/>
      <x:c r="G68" s="137"/>
      <x:c r="H68" s="175" t="str">
        <x:f>IF($A68="","",IF(COUNTIF('Provider_Invoices'!$A$6:$A$65,$B68)=1,1,0))</x:f>
      </x:c>
      <x:c r="I68" s="175" t="str">
        <x:f>IF($A68="","",IF(COUNTIF('Provider_Usage'!$A$6:$A$185,$C68)=1,1,0))</x:f>
      </x:c>
      <x:c r="J68" s="175" t="str">
        <x:f>IF($A68="","",IF($H68=1,VLOOKUP($B68,'Provider_Invoices'!$A$6:$U$65,19,FALSE),0))</x:f>
      </x:c>
      <x:c r="K68" s="175" t="str">
        <x:f>IF($A68="","",COUNTIF($A$6:$A$185,$A68))</x:f>
      </x:c>
      <x:c r="L68" s="175" t="str">
        <x:f>IF($A68="","",COUNTIF($C$6:$C$185,$C68))</x:f>
      </x:c>
      <x:c r="M68" s="175" t="str">
        <x:f>IF($A68="","",IF(AND($B68&lt;&gt;"",$C68&lt;&gt;"",$D68&lt;&gt;"",$D68&gt;=0,$E68&gt;0,$F68&lt;&gt;""),1,0))</x:f>
      </x:c>
      <x:c r="N68" s="175" t="str">
        <x:f>IF($A68="","",$D68*$E68)</x:f>
      </x:c>
      <x:c r="O68" s="177" t="str">
        <x:f>IF($A68="","",IF(LEFT($A68,10)="INV-ALLOC-",1,0))</x:f>
      </x:c>
    </x:row>
    <x:row r="69">
      <x:c r="A69" s="118"/>
      <x:c r="B69" s="118"/>
      <x:c r="C69" s="118"/>
      <x:c r="D69" s="183"/>
      <x:c r="E69" s="174"/>
      <x:c r="F69" s="118"/>
      <x:c r="G69" s="137"/>
      <x:c r="H69" s="175" t="str">
        <x:f>IF($A69="","",IF(COUNTIF('Provider_Invoices'!$A$6:$A$65,$B69)=1,1,0))</x:f>
      </x:c>
      <x:c r="I69" s="175" t="str">
        <x:f>IF($A69="","",IF(COUNTIF('Provider_Usage'!$A$6:$A$185,$C69)=1,1,0))</x:f>
      </x:c>
      <x:c r="J69" s="175" t="str">
        <x:f>IF($A69="","",IF($H69=1,VLOOKUP($B69,'Provider_Invoices'!$A$6:$U$65,19,FALSE),0))</x:f>
      </x:c>
      <x:c r="K69" s="175" t="str">
        <x:f>IF($A69="","",COUNTIF($A$6:$A$185,$A69))</x:f>
      </x:c>
      <x:c r="L69" s="175" t="str">
        <x:f>IF($A69="","",COUNTIF($C$6:$C$185,$C69))</x:f>
      </x:c>
      <x:c r="M69" s="175" t="str">
        <x:f>IF($A69="","",IF(AND($B69&lt;&gt;"",$C69&lt;&gt;"",$D69&lt;&gt;"",$D69&gt;=0,$E69&gt;0,$F69&lt;&gt;""),1,0))</x:f>
      </x:c>
      <x:c r="N69" s="175" t="str">
        <x:f>IF($A69="","",$D69*$E69)</x:f>
      </x:c>
      <x:c r="O69" s="177" t="str">
        <x:f>IF($A69="","",IF(LEFT($A69,10)="INV-ALLOC-",1,0))</x:f>
      </x:c>
    </x:row>
    <x:row r="70">
      <x:c r="A70" s="118"/>
      <x:c r="B70" s="118"/>
      <x:c r="C70" s="118"/>
      <x:c r="D70" s="183"/>
      <x:c r="E70" s="174"/>
      <x:c r="F70" s="118"/>
      <x:c r="G70" s="137"/>
      <x:c r="H70" s="175" t="str">
        <x:f>IF($A70="","",IF(COUNTIF('Provider_Invoices'!$A$6:$A$65,$B70)=1,1,0))</x:f>
      </x:c>
      <x:c r="I70" s="175" t="str">
        <x:f>IF($A70="","",IF(COUNTIF('Provider_Usage'!$A$6:$A$185,$C70)=1,1,0))</x:f>
      </x:c>
      <x:c r="J70" s="175" t="str">
        <x:f>IF($A70="","",IF($H70=1,VLOOKUP($B70,'Provider_Invoices'!$A$6:$U$65,19,FALSE),0))</x:f>
      </x:c>
      <x:c r="K70" s="175" t="str">
        <x:f>IF($A70="","",COUNTIF($A$6:$A$185,$A70))</x:f>
      </x:c>
      <x:c r="L70" s="175" t="str">
        <x:f>IF($A70="","",COUNTIF($C$6:$C$185,$C70))</x:f>
      </x:c>
      <x:c r="M70" s="175" t="str">
        <x:f>IF($A70="","",IF(AND($B70&lt;&gt;"",$C70&lt;&gt;"",$D70&lt;&gt;"",$D70&gt;=0,$E70&gt;0,$F70&lt;&gt;""),1,0))</x:f>
      </x:c>
      <x:c r="N70" s="175" t="str">
        <x:f>IF($A70="","",$D70*$E70)</x:f>
      </x:c>
      <x:c r="O70" s="177" t="str">
        <x:f>IF($A70="","",IF(LEFT($A70,10)="INV-ALLOC-",1,0))</x:f>
      </x:c>
    </x:row>
    <x:row r="71">
      <x:c r="A71" s="118"/>
      <x:c r="B71" s="118"/>
      <x:c r="C71" s="118"/>
      <x:c r="D71" s="183"/>
      <x:c r="E71" s="174"/>
      <x:c r="F71" s="118"/>
      <x:c r="G71" s="137"/>
      <x:c r="H71" s="175" t="str">
        <x:f>IF($A71="","",IF(COUNTIF('Provider_Invoices'!$A$6:$A$65,$B71)=1,1,0))</x:f>
      </x:c>
      <x:c r="I71" s="175" t="str">
        <x:f>IF($A71="","",IF(COUNTIF('Provider_Usage'!$A$6:$A$185,$C71)=1,1,0))</x:f>
      </x:c>
      <x:c r="J71" s="175" t="str">
        <x:f>IF($A71="","",IF($H71=1,VLOOKUP($B71,'Provider_Invoices'!$A$6:$U$65,19,FALSE),0))</x:f>
      </x:c>
      <x:c r="K71" s="175" t="str">
        <x:f>IF($A71="","",COUNTIF($A$6:$A$185,$A71))</x:f>
      </x:c>
      <x:c r="L71" s="175" t="str">
        <x:f>IF($A71="","",COUNTIF($C$6:$C$185,$C71))</x:f>
      </x:c>
      <x:c r="M71" s="175" t="str">
        <x:f>IF($A71="","",IF(AND($B71&lt;&gt;"",$C71&lt;&gt;"",$D71&lt;&gt;"",$D71&gt;=0,$E71&gt;0,$F71&lt;&gt;""),1,0))</x:f>
      </x:c>
      <x:c r="N71" s="175" t="str">
        <x:f>IF($A71="","",$D71*$E71)</x:f>
      </x:c>
      <x:c r="O71" s="177" t="str">
        <x:f>IF($A71="","",IF(LEFT($A71,10)="INV-ALLOC-",1,0))</x:f>
      </x:c>
    </x:row>
    <x:row r="72">
      <x:c r="A72" s="118"/>
      <x:c r="B72" s="118"/>
      <x:c r="C72" s="118"/>
      <x:c r="D72" s="183"/>
      <x:c r="E72" s="174"/>
      <x:c r="F72" s="118"/>
      <x:c r="G72" s="137"/>
      <x:c r="H72" s="175" t="str">
        <x:f>IF($A72="","",IF(COUNTIF('Provider_Invoices'!$A$6:$A$65,$B72)=1,1,0))</x:f>
      </x:c>
      <x:c r="I72" s="175" t="str">
        <x:f>IF($A72="","",IF(COUNTIF('Provider_Usage'!$A$6:$A$185,$C72)=1,1,0))</x:f>
      </x:c>
      <x:c r="J72" s="175" t="str">
        <x:f>IF($A72="","",IF($H72=1,VLOOKUP($B72,'Provider_Invoices'!$A$6:$U$65,19,FALSE),0))</x:f>
      </x:c>
      <x:c r="K72" s="175" t="str">
        <x:f>IF($A72="","",COUNTIF($A$6:$A$185,$A72))</x:f>
      </x:c>
      <x:c r="L72" s="175" t="str">
        <x:f>IF($A72="","",COUNTIF($C$6:$C$185,$C72))</x:f>
      </x:c>
      <x:c r="M72" s="175" t="str">
        <x:f>IF($A72="","",IF(AND($B72&lt;&gt;"",$C72&lt;&gt;"",$D72&lt;&gt;"",$D72&gt;=0,$E72&gt;0,$F72&lt;&gt;""),1,0))</x:f>
      </x:c>
      <x:c r="N72" s="175" t="str">
        <x:f>IF($A72="","",$D72*$E72)</x:f>
      </x:c>
      <x:c r="O72" s="177" t="str">
        <x:f>IF($A72="","",IF(LEFT($A72,10)="INV-ALLOC-",1,0))</x:f>
      </x:c>
    </x:row>
    <x:row r="73">
      <x:c r="A73" s="118"/>
      <x:c r="B73" s="118"/>
      <x:c r="C73" s="118"/>
      <x:c r="D73" s="183"/>
      <x:c r="E73" s="174"/>
      <x:c r="F73" s="118"/>
      <x:c r="G73" s="137"/>
      <x:c r="H73" s="175" t="str">
        <x:f>IF($A73="","",IF(COUNTIF('Provider_Invoices'!$A$6:$A$65,$B73)=1,1,0))</x:f>
      </x:c>
      <x:c r="I73" s="175" t="str">
        <x:f>IF($A73="","",IF(COUNTIF('Provider_Usage'!$A$6:$A$185,$C73)=1,1,0))</x:f>
      </x:c>
      <x:c r="J73" s="175" t="str">
        <x:f>IF($A73="","",IF($H73=1,VLOOKUP($B73,'Provider_Invoices'!$A$6:$U$65,19,FALSE),0))</x:f>
      </x:c>
      <x:c r="K73" s="175" t="str">
        <x:f>IF($A73="","",COUNTIF($A$6:$A$185,$A73))</x:f>
      </x:c>
      <x:c r="L73" s="175" t="str">
        <x:f>IF($A73="","",COUNTIF($C$6:$C$185,$C73))</x:f>
      </x:c>
      <x:c r="M73" s="175" t="str">
        <x:f>IF($A73="","",IF(AND($B73&lt;&gt;"",$C73&lt;&gt;"",$D73&lt;&gt;"",$D73&gt;=0,$E73&gt;0,$F73&lt;&gt;""),1,0))</x:f>
      </x:c>
      <x:c r="N73" s="175" t="str">
        <x:f>IF($A73="","",$D73*$E73)</x:f>
      </x:c>
      <x:c r="O73" s="177" t="str">
        <x:f>IF($A73="","",IF(LEFT($A73,10)="INV-ALLOC-",1,0))</x:f>
      </x:c>
    </x:row>
    <x:row r="74">
      <x:c r="A74" s="118"/>
      <x:c r="B74" s="118"/>
      <x:c r="C74" s="118"/>
      <x:c r="D74" s="183"/>
      <x:c r="E74" s="174"/>
      <x:c r="F74" s="118"/>
      <x:c r="G74" s="137"/>
      <x:c r="H74" s="175" t="str">
        <x:f>IF($A74="","",IF(COUNTIF('Provider_Invoices'!$A$6:$A$65,$B74)=1,1,0))</x:f>
      </x:c>
      <x:c r="I74" s="175" t="str">
        <x:f>IF($A74="","",IF(COUNTIF('Provider_Usage'!$A$6:$A$185,$C74)=1,1,0))</x:f>
      </x:c>
      <x:c r="J74" s="175" t="str">
        <x:f>IF($A74="","",IF($H74=1,VLOOKUP($B74,'Provider_Invoices'!$A$6:$U$65,19,FALSE),0))</x:f>
      </x:c>
      <x:c r="K74" s="175" t="str">
        <x:f>IF($A74="","",COUNTIF($A$6:$A$185,$A74))</x:f>
      </x:c>
      <x:c r="L74" s="175" t="str">
        <x:f>IF($A74="","",COUNTIF($C$6:$C$185,$C74))</x:f>
      </x:c>
      <x:c r="M74" s="175" t="str">
        <x:f>IF($A74="","",IF(AND($B74&lt;&gt;"",$C74&lt;&gt;"",$D74&lt;&gt;"",$D74&gt;=0,$E74&gt;0,$F74&lt;&gt;""),1,0))</x:f>
      </x:c>
      <x:c r="N74" s="175" t="str">
        <x:f>IF($A74="","",$D74*$E74)</x:f>
      </x:c>
      <x:c r="O74" s="177" t="str">
        <x:f>IF($A74="","",IF(LEFT($A74,10)="INV-ALLOC-",1,0))</x:f>
      </x:c>
    </x:row>
    <x:row r="75">
      <x:c r="A75" s="118"/>
      <x:c r="B75" s="118"/>
      <x:c r="C75" s="118"/>
      <x:c r="D75" s="183"/>
      <x:c r="E75" s="174"/>
      <x:c r="F75" s="118"/>
      <x:c r="G75" s="137"/>
      <x:c r="H75" s="175" t="str">
        <x:f>IF($A75="","",IF(COUNTIF('Provider_Invoices'!$A$6:$A$65,$B75)=1,1,0))</x:f>
      </x:c>
      <x:c r="I75" s="175" t="str">
        <x:f>IF($A75="","",IF(COUNTIF('Provider_Usage'!$A$6:$A$185,$C75)=1,1,0))</x:f>
      </x:c>
      <x:c r="J75" s="175" t="str">
        <x:f>IF($A75="","",IF($H75=1,VLOOKUP($B75,'Provider_Invoices'!$A$6:$U$65,19,FALSE),0))</x:f>
      </x:c>
      <x:c r="K75" s="175" t="str">
        <x:f>IF($A75="","",COUNTIF($A$6:$A$185,$A75))</x:f>
      </x:c>
      <x:c r="L75" s="175" t="str">
        <x:f>IF($A75="","",COUNTIF($C$6:$C$185,$C75))</x:f>
      </x:c>
      <x:c r="M75" s="175" t="str">
        <x:f>IF($A75="","",IF(AND($B75&lt;&gt;"",$C75&lt;&gt;"",$D75&lt;&gt;"",$D75&gt;=0,$E75&gt;0,$F75&lt;&gt;""),1,0))</x:f>
      </x:c>
      <x:c r="N75" s="175" t="str">
        <x:f>IF($A75="","",$D75*$E75)</x:f>
      </x:c>
      <x:c r="O75" s="177" t="str">
        <x:f>IF($A75="","",IF(LEFT($A75,10)="INV-ALLOC-",1,0))</x:f>
      </x:c>
    </x:row>
    <x:row r="76">
      <x:c r="A76" s="118"/>
      <x:c r="B76" s="118"/>
      <x:c r="C76" s="118"/>
      <x:c r="D76" s="183"/>
      <x:c r="E76" s="174"/>
      <x:c r="F76" s="118"/>
      <x:c r="G76" s="137"/>
      <x:c r="H76" s="175" t="str">
        <x:f>IF($A76="","",IF(COUNTIF('Provider_Invoices'!$A$6:$A$65,$B76)=1,1,0))</x:f>
      </x:c>
      <x:c r="I76" s="175" t="str">
        <x:f>IF($A76="","",IF(COUNTIF('Provider_Usage'!$A$6:$A$185,$C76)=1,1,0))</x:f>
      </x:c>
      <x:c r="J76" s="175" t="str">
        <x:f>IF($A76="","",IF($H76=1,VLOOKUP($B76,'Provider_Invoices'!$A$6:$U$65,19,FALSE),0))</x:f>
      </x:c>
      <x:c r="K76" s="175" t="str">
        <x:f>IF($A76="","",COUNTIF($A$6:$A$185,$A76))</x:f>
      </x:c>
      <x:c r="L76" s="175" t="str">
        <x:f>IF($A76="","",COUNTIF($C$6:$C$185,$C76))</x:f>
      </x:c>
      <x:c r="M76" s="175" t="str">
        <x:f>IF($A76="","",IF(AND($B76&lt;&gt;"",$C76&lt;&gt;"",$D76&lt;&gt;"",$D76&gt;=0,$E76&gt;0,$F76&lt;&gt;""),1,0))</x:f>
      </x:c>
      <x:c r="N76" s="175" t="str">
        <x:f>IF($A76="","",$D76*$E76)</x:f>
      </x:c>
      <x:c r="O76" s="177" t="str">
        <x:f>IF($A76="","",IF(LEFT($A76,10)="INV-ALLOC-",1,0))</x:f>
      </x:c>
    </x:row>
    <x:row r="77">
      <x:c r="A77" s="118"/>
      <x:c r="B77" s="118"/>
      <x:c r="C77" s="118"/>
      <x:c r="D77" s="183"/>
      <x:c r="E77" s="174"/>
      <x:c r="F77" s="118"/>
      <x:c r="G77" s="137"/>
      <x:c r="H77" s="175" t="str">
        <x:f>IF($A77="","",IF(COUNTIF('Provider_Invoices'!$A$6:$A$65,$B77)=1,1,0))</x:f>
      </x:c>
      <x:c r="I77" s="175" t="str">
        <x:f>IF($A77="","",IF(COUNTIF('Provider_Usage'!$A$6:$A$185,$C77)=1,1,0))</x:f>
      </x:c>
      <x:c r="J77" s="175" t="str">
        <x:f>IF($A77="","",IF($H77=1,VLOOKUP($B77,'Provider_Invoices'!$A$6:$U$65,19,FALSE),0))</x:f>
      </x:c>
      <x:c r="K77" s="175" t="str">
        <x:f>IF($A77="","",COUNTIF($A$6:$A$185,$A77))</x:f>
      </x:c>
      <x:c r="L77" s="175" t="str">
        <x:f>IF($A77="","",COUNTIF($C$6:$C$185,$C77))</x:f>
      </x:c>
      <x:c r="M77" s="175" t="str">
        <x:f>IF($A77="","",IF(AND($B77&lt;&gt;"",$C77&lt;&gt;"",$D77&lt;&gt;"",$D77&gt;=0,$E77&gt;0,$F77&lt;&gt;""),1,0))</x:f>
      </x:c>
      <x:c r="N77" s="175" t="str">
        <x:f>IF($A77="","",$D77*$E77)</x:f>
      </x:c>
      <x:c r="O77" s="177" t="str">
        <x:f>IF($A77="","",IF(LEFT($A77,10)="INV-ALLOC-",1,0))</x:f>
      </x:c>
    </x:row>
    <x:row r="78">
      <x:c r="A78" s="118"/>
      <x:c r="B78" s="118"/>
      <x:c r="C78" s="118"/>
      <x:c r="D78" s="183"/>
      <x:c r="E78" s="174"/>
      <x:c r="F78" s="118"/>
      <x:c r="G78" s="137"/>
      <x:c r="H78" s="175" t="str">
        <x:f>IF($A78="","",IF(COUNTIF('Provider_Invoices'!$A$6:$A$65,$B78)=1,1,0))</x:f>
      </x:c>
      <x:c r="I78" s="175" t="str">
        <x:f>IF($A78="","",IF(COUNTIF('Provider_Usage'!$A$6:$A$185,$C78)=1,1,0))</x:f>
      </x:c>
      <x:c r="J78" s="175" t="str">
        <x:f>IF($A78="","",IF($H78=1,VLOOKUP($B78,'Provider_Invoices'!$A$6:$U$65,19,FALSE),0))</x:f>
      </x:c>
      <x:c r="K78" s="175" t="str">
        <x:f>IF($A78="","",COUNTIF($A$6:$A$185,$A78))</x:f>
      </x:c>
      <x:c r="L78" s="175" t="str">
        <x:f>IF($A78="","",COUNTIF($C$6:$C$185,$C78))</x:f>
      </x:c>
      <x:c r="M78" s="175" t="str">
        <x:f>IF($A78="","",IF(AND($B78&lt;&gt;"",$C78&lt;&gt;"",$D78&lt;&gt;"",$D78&gt;=0,$E78&gt;0,$F78&lt;&gt;""),1,0))</x:f>
      </x:c>
      <x:c r="N78" s="175" t="str">
        <x:f>IF($A78="","",$D78*$E78)</x:f>
      </x:c>
      <x:c r="O78" s="177" t="str">
        <x:f>IF($A78="","",IF(LEFT($A78,10)="INV-ALLOC-",1,0))</x:f>
      </x:c>
    </x:row>
    <x:row r="79">
      <x:c r="A79" s="118"/>
      <x:c r="B79" s="118"/>
      <x:c r="C79" s="118"/>
      <x:c r="D79" s="183"/>
      <x:c r="E79" s="174"/>
      <x:c r="F79" s="118"/>
      <x:c r="G79" s="137"/>
      <x:c r="H79" s="175" t="str">
        <x:f>IF($A79="","",IF(COUNTIF('Provider_Invoices'!$A$6:$A$65,$B79)=1,1,0))</x:f>
      </x:c>
      <x:c r="I79" s="175" t="str">
        <x:f>IF($A79="","",IF(COUNTIF('Provider_Usage'!$A$6:$A$185,$C79)=1,1,0))</x:f>
      </x:c>
      <x:c r="J79" s="175" t="str">
        <x:f>IF($A79="","",IF($H79=1,VLOOKUP($B79,'Provider_Invoices'!$A$6:$U$65,19,FALSE),0))</x:f>
      </x:c>
      <x:c r="K79" s="175" t="str">
        <x:f>IF($A79="","",COUNTIF($A$6:$A$185,$A79))</x:f>
      </x:c>
      <x:c r="L79" s="175" t="str">
        <x:f>IF($A79="","",COUNTIF($C$6:$C$185,$C79))</x:f>
      </x:c>
      <x:c r="M79" s="175" t="str">
        <x:f>IF($A79="","",IF(AND($B79&lt;&gt;"",$C79&lt;&gt;"",$D79&lt;&gt;"",$D79&gt;=0,$E79&gt;0,$F79&lt;&gt;""),1,0))</x:f>
      </x:c>
      <x:c r="N79" s="175" t="str">
        <x:f>IF($A79="","",$D79*$E79)</x:f>
      </x:c>
      <x:c r="O79" s="177" t="str">
        <x:f>IF($A79="","",IF(LEFT($A79,10)="INV-ALLOC-",1,0))</x:f>
      </x:c>
    </x:row>
    <x:row r="80">
      <x:c r="A80" s="118"/>
      <x:c r="B80" s="118"/>
      <x:c r="C80" s="118"/>
      <x:c r="D80" s="183"/>
      <x:c r="E80" s="174"/>
      <x:c r="F80" s="118"/>
      <x:c r="G80" s="137"/>
      <x:c r="H80" s="175" t="str">
        <x:f>IF($A80="","",IF(COUNTIF('Provider_Invoices'!$A$6:$A$65,$B80)=1,1,0))</x:f>
      </x:c>
      <x:c r="I80" s="175" t="str">
        <x:f>IF($A80="","",IF(COUNTIF('Provider_Usage'!$A$6:$A$185,$C80)=1,1,0))</x:f>
      </x:c>
      <x:c r="J80" s="175" t="str">
        <x:f>IF($A80="","",IF($H80=1,VLOOKUP($B80,'Provider_Invoices'!$A$6:$U$65,19,FALSE),0))</x:f>
      </x:c>
      <x:c r="K80" s="175" t="str">
        <x:f>IF($A80="","",COUNTIF($A$6:$A$185,$A80))</x:f>
      </x:c>
      <x:c r="L80" s="175" t="str">
        <x:f>IF($A80="","",COUNTIF($C$6:$C$185,$C80))</x:f>
      </x:c>
      <x:c r="M80" s="175" t="str">
        <x:f>IF($A80="","",IF(AND($B80&lt;&gt;"",$C80&lt;&gt;"",$D80&lt;&gt;"",$D80&gt;=0,$E80&gt;0,$F80&lt;&gt;""),1,0))</x:f>
      </x:c>
      <x:c r="N80" s="175" t="str">
        <x:f>IF($A80="","",$D80*$E80)</x:f>
      </x:c>
      <x:c r="O80" s="177" t="str">
        <x:f>IF($A80="","",IF(LEFT($A80,10)="INV-ALLOC-",1,0))</x:f>
      </x:c>
    </x:row>
    <x:row r="81">
      <x:c r="A81" s="118"/>
      <x:c r="B81" s="118"/>
      <x:c r="C81" s="118"/>
      <x:c r="D81" s="183"/>
      <x:c r="E81" s="174"/>
      <x:c r="F81" s="118"/>
      <x:c r="G81" s="137"/>
      <x:c r="H81" s="175" t="str">
        <x:f>IF($A81="","",IF(COUNTIF('Provider_Invoices'!$A$6:$A$65,$B81)=1,1,0))</x:f>
      </x:c>
      <x:c r="I81" s="175" t="str">
        <x:f>IF($A81="","",IF(COUNTIF('Provider_Usage'!$A$6:$A$185,$C81)=1,1,0))</x:f>
      </x:c>
      <x:c r="J81" s="175" t="str">
        <x:f>IF($A81="","",IF($H81=1,VLOOKUP($B81,'Provider_Invoices'!$A$6:$U$65,19,FALSE),0))</x:f>
      </x:c>
      <x:c r="K81" s="175" t="str">
        <x:f>IF($A81="","",COUNTIF($A$6:$A$185,$A81))</x:f>
      </x:c>
      <x:c r="L81" s="175" t="str">
        <x:f>IF($A81="","",COUNTIF($C$6:$C$185,$C81))</x:f>
      </x:c>
      <x:c r="M81" s="175" t="str">
        <x:f>IF($A81="","",IF(AND($B81&lt;&gt;"",$C81&lt;&gt;"",$D81&lt;&gt;"",$D81&gt;=0,$E81&gt;0,$F81&lt;&gt;""),1,0))</x:f>
      </x:c>
      <x:c r="N81" s="175" t="str">
        <x:f>IF($A81="","",$D81*$E81)</x:f>
      </x:c>
      <x:c r="O81" s="177" t="str">
        <x:f>IF($A81="","",IF(LEFT($A81,10)="INV-ALLOC-",1,0))</x:f>
      </x:c>
    </x:row>
    <x:row r="82">
      <x:c r="A82" s="118"/>
      <x:c r="B82" s="118"/>
      <x:c r="C82" s="118"/>
      <x:c r="D82" s="183"/>
      <x:c r="E82" s="174"/>
      <x:c r="F82" s="118"/>
      <x:c r="G82" s="137"/>
      <x:c r="H82" s="175" t="str">
        <x:f>IF($A82="","",IF(COUNTIF('Provider_Invoices'!$A$6:$A$65,$B82)=1,1,0))</x:f>
      </x:c>
      <x:c r="I82" s="175" t="str">
        <x:f>IF($A82="","",IF(COUNTIF('Provider_Usage'!$A$6:$A$185,$C82)=1,1,0))</x:f>
      </x:c>
      <x:c r="J82" s="175" t="str">
        <x:f>IF($A82="","",IF($H82=1,VLOOKUP($B82,'Provider_Invoices'!$A$6:$U$65,19,FALSE),0))</x:f>
      </x:c>
      <x:c r="K82" s="175" t="str">
        <x:f>IF($A82="","",COUNTIF($A$6:$A$185,$A82))</x:f>
      </x:c>
      <x:c r="L82" s="175" t="str">
        <x:f>IF($A82="","",COUNTIF($C$6:$C$185,$C82))</x:f>
      </x:c>
      <x:c r="M82" s="175" t="str">
        <x:f>IF($A82="","",IF(AND($B82&lt;&gt;"",$C82&lt;&gt;"",$D82&lt;&gt;"",$D82&gt;=0,$E82&gt;0,$F82&lt;&gt;""),1,0))</x:f>
      </x:c>
      <x:c r="N82" s="175" t="str">
        <x:f>IF($A82="","",$D82*$E82)</x:f>
      </x:c>
      <x:c r="O82" s="177" t="str">
        <x:f>IF($A82="","",IF(LEFT($A82,10)="INV-ALLOC-",1,0))</x:f>
      </x:c>
    </x:row>
    <x:row r="83">
      <x:c r="A83" s="118"/>
      <x:c r="B83" s="118"/>
      <x:c r="C83" s="118"/>
      <x:c r="D83" s="183"/>
      <x:c r="E83" s="174"/>
      <x:c r="F83" s="118"/>
      <x:c r="G83" s="137"/>
      <x:c r="H83" s="175" t="str">
        <x:f>IF($A83="","",IF(COUNTIF('Provider_Invoices'!$A$6:$A$65,$B83)=1,1,0))</x:f>
      </x:c>
      <x:c r="I83" s="175" t="str">
        <x:f>IF($A83="","",IF(COUNTIF('Provider_Usage'!$A$6:$A$185,$C83)=1,1,0))</x:f>
      </x:c>
      <x:c r="J83" s="175" t="str">
        <x:f>IF($A83="","",IF($H83=1,VLOOKUP($B83,'Provider_Invoices'!$A$6:$U$65,19,FALSE),0))</x:f>
      </x:c>
      <x:c r="K83" s="175" t="str">
        <x:f>IF($A83="","",COUNTIF($A$6:$A$185,$A83))</x:f>
      </x:c>
      <x:c r="L83" s="175" t="str">
        <x:f>IF($A83="","",COUNTIF($C$6:$C$185,$C83))</x:f>
      </x:c>
      <x:c r="M83" s="175" t="str">
        <x:f>IF($A83="","",IF(AND($B83&lt;&gt;"",$C83&lt;&gt;"",$D83&lt;&gt;"",$D83&gt;=0,$E83&gt;0,$F83&lt;&gt;""),1,0))</x:f>
      </x:c>
      <x:c r="N83" s="175" t="str">
        <x:f>IF($A83="","",$D83*$E83)</x:f>
      </x:c>
      <x:c r="O83" s="177" t="str">
        <x:f>IF($A83="","",IF(LEFT($A83,10)="INV-ALLOC-",1,0))</x:f>
      </x:c>
    </x:row>
    <x:row r="84">
      <x:c r="A84" s="118"/>
      <x:c r="B84" s="118"/>
      <x:c r="C84" s="118"/>
      <x:c r="D84" s="183"/>
      <x:c r="E84" s="174"/>
      <x:c r="F84" s="118"/>
      <x:c r="G84" s="137"/>
      <x:c r="H84" s="175" t="str">
        <x:f>IF($A84="","",IF(COUNTIF('Provider_Invoices'!$A$6:$A$65,$B84)=1,1,0))</x:f>
      </x:c>
      <x:c r="I84" s="175" t="str">
        <x:f>IF($A84="","",IF(COUNTIF('Provider_Usage'!$A$6:$A$185,$C84)=1,1,0))</x:f>
      </x:c>
      <x:c r="J84" s="175" t="str">
        <x:f>IF($A84="","",IF($H84=1,VLOOKUP($B84,'Provider_Invoices'!$A$6:$U$65,19,FALSE),0))</x:f>
      </x:c>
      <x:c r="K84" s="175" t="str">
        <x:f>IF($A84="","",COUNTIF($A$6:$A$185,$A84))</x:f>
      </x:c>
      <x:c r="L84" s="175" t="str">
        <x:f>IF($A84="","",COUNTIF($C$6:$C$185,$C84))</x:f>
      </x:c>
      <x:c r="M84" s="175" t="str">
        <x:f>IF($A84="","",IF(AND($B84&lt;&gt;"",$C84&lt;&gt;"",$D84&lt;&gt;"",$D84&gt;=0,$E84&gt;0,$F84&lt;&gt;""),1,0))</x:f>
      </x:c>
      <x:c r="N84" s="175" t="str">
        <x:f>IF($A84="","",$D84*$E84)</x:f>
      </x:c>
      <x:c r="O84" s="177" t="str">
        <x:f>IF($A84="","",IF(LEFT($A84,10)="INV-ALLOC-",1,0))</x:f>
      </x:c>
    </x:row>
    <x:row r="85">
      <x:c r="A85" s="118"/>
      <x:c r="B85" s="118"/>
      <x:c r="C85" s="118"/>
      <x:c r="D85" s="183"/>
      <x:c r="E85" s="174"/>
      <x:c r="F85" s="118"/>
      <x:c r="G85" s="137"/>
      <x:c r="H85" s="175" t="str">
        <x:f>IF($A85="","",IF(COUNTIF('Provider_Invoices'!$A$6:$A$65,$B85)=1,1,0))</x:f>
      </x:c>
      <x:c r="I85" s="175" t="str">
        <x:f>IF($A85="","",IF(COUNTIF('Provider_Usage'!$A$6:$A$185,$C85)=1,1,0))</x:f>
      </x:c>
      <x:c r="J85" s="175" t="str">
        <x:f>IF($A85="","",IF($H85=1,VLOOKUP($B85,'Provider_Invoices'!$A$6:$U$65,19,FALSE),0))</x:f>
      </x:c>
      <x:c r="K85" s="175" t="str">
        <x:f>IF($A85="","",COUNTIF($A$6:$A$185,$A85))</x:f>
      </x:c>
      <x:c r="L85" s="175" t="str">
        <x:f>IF($A85="","",COUNTIF($C$6:$C$185,$C85))</x:f>
      </x:c>
      <x:c r="M85" s="175" t="str">
        <x:f>IF($A85="","",IF(AND($B85&lt;&gt;"",$C85&lt;&gt;"",$D85&lt;&gt;"",$D85&gt;=0,$E85&gt;0,$F85&lt;&gt;""),1,0))</x:f>
      </x:c>
      <x:c r="N85" s="175" t="str">
        <x:f>IF($A85="","",$D85*$E85)</x:f>
      </x:c>
      <x:c r="O85" s="177" t="str">
        <x:f>IF($A85="","",IF(LEFT($A85,10)="INV-ALLOC-",1,0))</x:f>
      </x:c>
    </x:row>
    <x:row r="86">
      <x:c r="A86" s="118"/>
      <x:c r="B86" s="118"/>
      <x:c r="C86" s="118"/>
      <x:c r="D86" s="183"/>
      <x:c r="E86" s="174"/>
      <x:c r="F86" s="118"/>
      <x:c r="G86" s="137"/>
      <x:c r="H86" s="175" t="str">
        <x:f>IF($A86="","",IF(COUNTIF('Provider_Invoices'!$A$6:$A$65,$B86)=1,1,0))</x:f>
      </x:c>
      <x:c r="I86" s="175" t="str">
        <x:f>IF($A86="","",IF(COUNTIF('Provider_Usage'!$A$6:$A$185,$C86)=1,1,0))</x:f>
      </x:c>
      <x:c r="J86" s="175" t="str">
        <x:f>IF($A86="","",IF($H86=1,VLOOKUP($B86,'Provider_Invoices'!$A$6:$U$65,19,FALSE),0))</x:f>
      </x:c>
      <x:c r="K86" s="175" t="str">
        <x:f>IF($A86="","",COUNTIF($A$6:$A$185,$A86))</x:f>
      </x:c>
      <x:c r="L86" s="175" t="str">
        <x:f>IF($A86="","",COUNTIF($C$6:$C$185,$C86))</x:f>
      </x:c>
      <x:c r="M86" s="175" t="str">
        <x:f>IF($A86="","",IF(AND($B86&lt;&gt;"",$C86&lt;&gt;"",$D86&lt;&gt;"",$D86&gt;=0,$E86&gt;0,$F86&lt;&gt;""),1,0))</x:f>
      </x:c>
      <x:c r="N86" s="175" t="str">
        <x:f>IF($A86="","",$D86*$E86)</x:f>
      </x:c>
      <x:c r="O86" s="177" t="str">
        <x:f>IF($A86="","",IF(LEFT($A86,10)="INV-ALLOC-",1,0))</x:f>
      </x:c>
    </x:row>
    <x:row r="87">
      <x:c r="A87" s="118"/>
      <x:c r="B87" s="118"/>
      <x:c r="C87" s="118"/>
      <x:c r="D87" s="183"/>
      <x:c r="E87" s="174"/>
      <x:c r="F87" s="118"/>
      <x:c r="G87" s="137"/>
      <x:c r="H87" s="175" t="str">
        <x:f>IF($A87="","",IF(COUNTIF('Provider_Invoices'!$A$6:$A$65,$B87)=1,1,0))</x:f>
      </x:c>
      <x:c r="I87" s="175" t="str">
        <x:f>IF($A87="","",IF(COUNTIF('Provider_Usage'!$A$6:$A$185,$C87)=1,1,0))</x:f>
      </x:c>
      <x:c r="J87" s="175" t="str">
        <x:f>IF($A87="","",IF($H87=1,VLOOKUP($B87,'Provider_Invoices'!$A$6:$U$65,19,FALSE),0))</x:f>
      </x:c>
      <x:c r="K87" s="175" t="str">
        <x:f>IF($A87="","",COUNTIF($A$6:$A$185,$A87))</x:f>
      </x:c>
      <x:c r="L87" s="175" t="str">
        <x:f>IF($A87="","",COUNTIF($C$6:$C$185,$C87))</x:f>
      </x:c>
      <x:c r="M87" s="175" t="str">
        <x:f>IF($A87="","",IF(AND($B87&lt;&gt;"",$C87&lt;&gt;"",$D87&lt;&gt;"",$D87&gt;=0,$E87&gt;0,$F87&lt;&gt;""),1,0))</x:f>
      </x:c>
      <x:c r="N87" s="175" t="str">
        <x:f>IF($A87="","",$D87*$E87)</x:f>
      </x:c>
      <x:c r="O87" s="177" t="str">
        <x:f>IF($A87="","",IF(LEFT($A87,10)="INV-ALLOC-",1,0))</x:f>
      </x:c>
    </x:row>
    <x:row r="88">
      <x:c r="A88" s="118"/>
      <x:c r="B88" s="118"/>
      <x:c r="C88" s="118"/>
      <x:c r="D88" s="183"/>
      <x:c r="E88" s="174"/>
      <x:c r="F88" s="118"/>
      <x:c r="G88" s="137"/>
      <x:c r="H88" s="175" t="str">
        <x:f>IF($A88="","",IF(COUNTIF('Provider_Invoices'!$A$6:$A$65,$B88)=1,1,0))</x:f>
      </x:c>
      <x:c r="I88" s="175" t="str">
        <x:f>IF($A88="","",IF(COUNTIF('Provider_Usage'!$A$6:$A$185,$C88)=1,1,0))</x:f>
      </x:c>
      <x:c r="J88" s="175" t="str">
        <x:f>IF($A88="","",IF($H88=1,VLOOKUP($B88,'Provider_Invoices'!$A$6:$U$65,19,FALSE),0))</x:f>
      </x:c>
      <x:c r="K88" s="175" t="str">
        <x:f>IF($A88="","",COUNTIF($A$6:$A$185,$A88))</x:f>
      </x:c>
      <x:c r="L88" s="175" t="str">
        <x:f>IF($A88="","",COUNTIF($C$6:$C$185,$C88))</x:f>
      </x:c>
      <x:c r="M88" s="175" t="str">
        <x:f>IF($A88="","",IF(AND($B88&lt;&gt;"",$C88&lt;&gt;"",$D88&lt;&gt;"",$D88&gt;=0,$E88&gt;0,$F88&lt;&gt;""),1,0))</x:f>
      </x:c>
      <x:c r="N88" s="175" t="str">
        <x:f>IF($A88="","",$D88*$E88)</x:f>
      </x:c>
      <x:c r="O88" s="177" t="str">
        <x:f>IF($A88="","",IF(LEFT($A88,10)="INV-ALLOC-",1,0))</x:f>
      </x:c>
    </x:row>
    <x:row r="89">
      <x:c r="A89" s="118"/>
      <x:c r="B89" s="118"/>
      <x:c r="C89" s="118"/>
      <x:c r="D89" s="183"/>
      <x:c r="E89" s="174"/>
      <x:c r="F89" s="118"/>
      <x:c r="G89" s="137"/>
      <x:c r="H89" s="175" t="str">
        <x:f>IF($A89="","",IF(COUNTIF('Provider_Invoices'!$A$6:$A$65,$B89)=1,1,0))</x:f>
      </x:c>
      <x:c r="I89" s="175" t="str">
        <x:f>IF($A89="","",IF(COUNTIF('Provider_Usage'!$A$6:$A$185,$C89)=1,1,0))</x:f>
      </x:c>
      <x:c r="J89" s="175" t="str">
        <x:f>IF($A89="","",IF($H89=1,VLOOKUP($B89,'Provider_Invoices'!$A$6:$U$65,19,FALSE),0))</x:f>
      </x:c>
      <x:c r="K89" s="175" t="str">
        <x:f>IF($A89="","",COUNTIF($A$6:$A$185,$A89))</x:f>
      </x:c>
      <x:c r="L89" s="175" t="str">
        <x:f>IF($A89="","",COUNTIF($C$6:$C$185,$C89))</x:f>
      </x:c>
      <x:c r="M89" s="175" t="str">
        <x:f>IF($A89="","",IF(AND($B89&lt;&gt;"",$C89&lt;&gt;"",$D89&lt;&gt;"",$D89&gt;=0,$E89&gt;0,$F89&lt;&gt;""),1,0))</x:f>
      </x:c>
      <x:c r="N89" s="175" t="str">
        <x:f>IF($A89="","",$D89*$E89)</x:f>
      </x:c>
      <x:c r="O89" s="177" t="str">
        <x:f>IF($A89="","",IF(LEFT($A89,10)="INV-ALLOC-",1,0))</x:f>
      </x:c>
    </x:row>
    <x:row r="90">
      <x:c r="A90" s="118"/>
      <x:c r="B90" s="118"/>
      <x:c r="C90" s="118"/>
      <x:c r="D90" s="183"/>
      <x:c r="E90" s="174"/>
      <x:c r="F90" s="118"/>
      <x:c r="G90" s="137"/>
      <x:c r="H90" s="175" t="str">
        <x:f>IF($A90="","",IF(COUNTIF('Provider_Invoices'!$A$6:$A$65,$B90)=1,1,0))</x:f>
      </x:c>
      <x:c r="I90" s="175" t="str">
        <x:f>IF($A90="","",IF(COUNTIF('Provider_Usage'!$A$6:$A$185,$C90)=1,1,0))</x:f>
      </x:c>
      <x:c r="J90" s="175" t="str">
        <x:f>IF($A90="","",IF($H90=1,VLOOKUP($B90,'Provider_Invoices'!$A$6:$U$65,19,FALSE),0))</x:f>
      </x:c>
      <x:c r="K90" s="175" t="str">
        <x:f>IF($A90="","",COUNTIF($A$6:$A$185,$A90))</x:f>
      </x:c>
      <x:c r="L90" s="175" t="str">
        <x:f>IF($A90="","",COUNTIF($C$6:$C$185,$C90))</x:f>
      </x:c>
      <x:c r="M90" s="175" t="str">
        <x:f>IF($A90="","",IF(AND($B90&lt;&gt;"",$C90&lt;&gt;"",$D90&lt;&gt;"",$D90&gt;=0,$E90&gt;0,$F90&lt;&gt;""),1,0))</x:f>
      </x:c>
      <x:c r="N90" s="175" t="str">
        <x:f>IF($A90="","",$D90*$E90)</x:f>
      </x:c>
      <x:c r="O90" s="177" t="str">
        <x:f>IF($A90="","",IF(LEFT($A90,10)="INV-ALLOC-",1,0))</x:f>
      </x:c>
    </x:row>
    <x:row r="91">
      <x:c r="A91" s="118"/>
      <x:c r="B91" s="118"/>
      <x:c r="C91" s="118"/>
      <x:c r="D91" s="183"/>
      <x:c r="E91" s="174"/>
      <x:c r="F91" s="118"/>
      <x:c r="G91" s="137"/>
      <x:c r="H91" s="175" t="str">
        <x:f>IF($A91="","",IF(COUNTIF('Provider_Invoices'!$A$6:$A$65,$B91)=1,1,0))</x:f>
      </x:c>
      <x:c r="I91" s="175" t="str">
        <x:f>IF($A91="","",IF(COUNTIF('Provider_Usage'!$A$6:$A$185,$C91)=1,1,0))</x:f>
      </x:c>
      <x:c r="J91" s="175" t="str">
        <x:f>IF($A91="","",IF($H91=1,VLOOKUP($B91,'Provider_Invoices'!$A$6:$U$65,19,FALSE),0))</x:f>
      </x:c>
      <x:c r="K91" s="175" t="str">
        <x:f>IF($A91="","",COUNTIF($A$6:$A$185,$A91))</x:f>
      </x:c>
      <x:c r="L91" s="175" t="str">
        <x:f>IF($A91="","",COUNTIF($C$6:$C$185,$C91))</x:f>
      </x:c>
      <x:c r="M91" s="175" t="str">
        <x:f>IF($A91="","",IF(AND($B91&lt;&gt;"",$C91&lt;&gt;"",$D91&lt;&gt;"",$D91&gt;=0,$E91&gt;0,$F91&lt;&gt;""),1,0))</x:f>
      </x:c>
      <x:c r="N91" s="175" t="str">
        <x:f>IF($A91="","",$D91*$E91)</x:f>
      </x:c>
      <x:c r="O91" s="177" t="str">
        <x:f>IF($A91="","",IF(LEFT($A91,10)="INV-ALLOC-",1,0))</x:f>
      </x:c>
    </x:row>
    <x:row r="92">
      <x:c r="A92" s="118"/>
      <x:c r="B92" s="118"/>
      <x:c r="C92" s="118"/>
      <x:c r="D92" s="183"/>
      <x:c r="E92" s="174"/>
      <x:c r="F92" s="118"/>
      <x:c r="G92" s="137"/>
      <x:c r="H92" s="175" t="str">
        <x:f>IF($A92="","",IF(COUNTIF('Provider_Invoices'!$A$6:$A$65,$B92)=1,1,0))</x:f>
      </x:c>
      <x:c r="I92" s="175" t="str">
        <x:f>IF($A92="","",IF(COUNTIF('Provider_Usage'!$A$6:$A$185,$C92)=1,1,0))</x:f>
      </x:c>
      <x:c r="J92" s="175" t="str">
        <x:f>IF($A92="","",IF($H92=1,VLOOKUP($B92,'Provider_Invoices'!$A$6:$U$65,19,FALSE),0))</x:f>
      </x:c>
      <x:c r="K92" s="175" t="str">
        <x:f>IF($A92="","",COUNTIF($A$6:$A$185,$A92))</x:f>
      </x:c>
      <x:c r="L92" s="175" t="str">
        <x:f>IF($A92="","",COUNTIF($C$6:$C$185,$C92))</x:f>
      </x:c>
      <x:c r="M92" s="175" t="str">
        <x:f>IF($A92="","",IF(AND($B92&lt;&gt;"",$C92&lt;&gt;"",$D92&lt;&gt;"",$D92&gt;=0,$E92&gt;0,$F92&lt;&gt;""),1,0))</x:f>
      </x:c>
      <x:c r="N92" s="175" t="str">
        <x:f>IF($A92="","",$D92*$E92)</x:f>
      </x:c>
      <x:c r="O92" s="177" t="str">
        <x:f>IF($A92="","",IF(LEFT($A92,10)="INV-ALLOC-",1,0))</x:f>
      </x:c>
    </x:row>
    <x:row r="93">
      <x:c r="A93" s="118"/>
      <x:c r="B93" s="118"/>
      <x:c r="C93" s="118"/>
      <x:c r="D93" s="183"/>
      <x:c r="E93" s="174"/>
      <x:c r="F93" s="118"/>
      <x:c r="G93" s="137"/>
      <x:c r="H93" s="175" t="str">
        <x:f>IF($A93="","",IF(COUNTIF('Provider_Invoices'!$A$6:$A$65,$B93)=1,1,0))</x:f>
      </x:c>
      <x:c r="I93" s="175" t="str">
        <x:f>IF($A93="","",IF(COUNTIF('Provider_Usage'!$A$6:$A$185,$C93)=1,1,0))</x:f>
      </x:c>
      <x:c r="J93" s="175" t="str">
        <x:f>IF($A93="","",IF($H93=1,VLOOKUP($B93,'Provider_Invoices'!$A$6:$U$65,19,FALSE),0))</x:f>
      </x:c>
      <x:c r="K93" s="175" t="str">
        <x:f>IF($A93="","",COUNTIF($A$6:$A$185,$A93))</x:f>
      </x:c>
      <x:c r="L93" s="175" t="str">
        <x:f>IF($A93="","",COUNTIF($C$6:$C$185,$C93))</x:f>
      </x:c>
      <x:c r="M93" s="175" t="str">
        <x:f>IF($A93="","",IF(AND($B93&lt;&gt;"",$C93&lt;&gt;"",$D93&lt;&gt;"",$D93&gt;=0,$E93&gt;0,$F93&lt;&gt;""),1,0))</x:f>
      </x:c>
      <x:c r="N93" s="175" t="str">
        <x:f>IF($A93="","",$D93*$E93)</x:f>
      </x:c>
      <x:c r="O93" s="177" t="str">
        <x:f>IF($A93="","",IF(LEFT($A93,10)="INV-ALLOC-",1,0))</x:f>
      </x:c>
    </x:row>
    <x:row r="94">
      <x:c r="A94" s="118"/>
      <x:c r="B94" s="118"/>
      <x:c r="C94" s="118"/>
      <x:c r="D94" s="183"/>
      <x:c r="E94" s="174"/>
      <x:c r="F94" s="118"/>
      <x:c r="G94" s="137"/>
      <x:c r="H94" s="175" t="str">
        <x:f>IF($A94="","",IF(COUNTIF('Provider_Invoices'!$A$6:$A$65,$B94)=1,1,0))</x:f>
      </x:c>
      <x:c r="I94" s="175" t="str">
        <x:f>IF($A94="","",IF(COUNTIF('Provider_Usage'!$A$6:$A$185,$C94)=1,1,0))</x:f>
      </x:c>
      <x:c r="J94" s="175" t="str">
        <x:f>IF($A94="","",IF($H94=1,VLOOKUP($B94,'Provider_Invoices'!$A$6:$U$65,19,FALSE),0))</x:f>
      </x:c>
      <x:c r="K94" s="175" t="str">
        <x:f>IF($A94="","",COUNTIF($A$6:$A$185,$A94))</x:f>
      </x:c>
      <x:c r="L94" s="175" t="str">
        <x:f>IF($A94="","",COUNTIF($C$6:$C$185,$C94))</x:f>
      </x:c>
      <x:c r="M94" s="175" t="str">
        <x:f>IF($A94="","",IF(AND($B94&lt;&gt;"",$C94&lt;&gt;"",$D94&lt;&gt;"",$D94&gt;=0,$E94&gt;0,$F94&lt;&gt;""),1,0))</x:f>
      </x:c>
      <x:c r="N94" s="175" t="str">
        <x:f>IF($A94="","",$D94*$E94)</x:f>
      </x:c>
      <x:c r="O94" s="177" t="str">
        <x:f>IF($A94="","",IF(LEFT($A94,10)="INV-ALLOC-",1,0))</x:f>
      </x:c>
    </x:row>
    <x:row r="95">
      <x:c r="A95" s="118"/>
      <x:c r="B95" s="118"/>
      <x:c r="C95" s="118"/>
      <x:c r="D95" s="183"/>
      <x:c r="E95" s="174"/>
      <x:c r="F95" s="118"/>
      <x:c r="G95" s="137"/>
      <x:c r="H95" s="175" t="str">
        <x:f>IF($A95="","",IF(COUNTIF('Provider_Invoices'!$A$6:$A$65,$B95)=1,1,0))</x:f>
      </x:c>
      <x:c r="I95" s="175" t="str">
        <x:f>IF($A95="","",IF(COUNTIF('Provider_Usage'!$A$6:$A$185,$C95)=1,1,0))</x:f>
      </x:c>
      <x:c r="J95" s="175" t="str">
        <x:f>IF($A95="","",IF($H95=1,VLOOKUP($B95,'Provider_Invoices'!$A$6:$U$65,19,FALSE),0))</x:f>
      </x:c>
      <x:c r="K95" s="175" t="str">
        <x:f>IF($A95="","",COUNTIF($A$6:$A$185,$A95))</x:f>
      </x:c>
      <x:c r="L95" s="175" t="str">
        <x:f>IF($A95="","",COUNTIF($C$6:$C$185,$C95))</x:f>
      </x:c>
      <x:c r="M95" s="175" t="str">
        <x:f>IF($A95="","",IF(AND($B95&lt;&gt;"",$C95&lt;&gt;"",$D95&lt;&gt;"",$D95&gt;=0,$E95&gt;0,$F95&lt;&gt;""),1,0))</x:f>
      </x:c>
      <x:c r="N95" s="175" t="str">
        <x:f>IF($A95="","",$D95*$E95)</x:f>
      </x:c>
      <x:c r="O95" s="177" t="str">
        <x:f>IF($A95="","",IF(LEFT($A95,10)="INV-ALLOC-",1,0))</x:f>
      </x:c>
    </x:row>
    <x:row r="96">
      <x:c r="A96" s="118"/>
      <x:c r="B96" s="118"/>
      <x:c r="C96" s="118"/>
      <x:c r="D96" s="183"/>
      <x:c r="E96" s="174"/>
      <x:c r="F96" s="118"/>
      <x:c r="G96" s="137"/>
      <x:c r="H96" s="175" t="str">
        <x:f>IF($A96="","",IF(COUNTIF('Provider_Invoices'!$A$6:$A$65,$B96)=1,1,0))</x:f>
      </x:c>
      <x:c r="I96" s="175" t="str">
        <x:f>IF($A96="","",IF(COUNTIF('Provider_Usage'!$A$6:$A$185,$C96)=1,1,0))</x:f>
      </x:c>
      <x:c r="J96" s="175" t="str">
        <x:f>IF($A96="","",IF($H96=1,VLOOKUP($B96,'Provider_Invoices'!$A$6:$U$65,19,FALSE),0))</x:f>
      </x:c>
      <x:c r="K96" s="175" t="str">
        <x:f>IF($A96="","",COUNTIF($A$6:$A$185,$A96))</x:f>
      </x:c>
      <x:c r="L96" s="175" t="str">
        <x:f>IF($A96="","",COUNTIF($C$6:$C$185,$C96))</x:f>
      </x:c>
      <x:c r="M96" s="175" t="str">
        <x:f>IF($A96="","",IF(AND($B96&lt;&gt;"",$C96&lt;&gt;"",$D96&lt;&gt;"",$D96&gt;=0,$E96&gt;0,$F96&lt;&gt;""),1,0))</x:f>
      </x:c>
      <x:c r="N96" s="175" t="str">
        <x:f>IF($A96="","",$D96*$E96)</x:f>
      </x:c>
      <x:c r="O96" s="177" t="str">
        <x:f>IF($A96="","",IF(LEFT($A96,10)="INV-ALLOC-",1,0))</x:f>
      </x:c>
    </x:row>
    <x:row r="97">
      <x:c r="A97" s="118"/>
      <x:c r="B97" s="118"/>
      <x:c r="C97" s="118"/>
      <x:c r="D97" s="183"/>
      <x:c r="E97" s="174"/>
      <x:c r="F97" s="118"/>
      <x:c r="G97" s="137"/>
      <x:c r="H97" s="175" t="str">
        <x:f>IF($A97="","",IF(COUNTIF('Provider_Invoices'!$A$6:$A$65,$B97)=1,1,0))</x:f>
      </x:c>
      <x:c r="I97" s="175" t="str">
        <x:f>IF($A97="","",IF(COUNTIF('Provider_Usage'!$A$6:$A$185,$C97)=1,1,0))</x:f>
      </x:c>
      <x:c r="J97" s="175" t="str">
        <x:f>IF($A97="","",IF($H97=1,VLOOKUP($B97,'Provider_Invoices'!$A$6:$U$65,19,FALSE),0))</x:f>
      </x:c>
      <x:c r="K97" s="175" t="str">
        <x:f>IF($A97="","",COUNTIF($A$6:$A$185,$A97))</x:f>
      </x:c>
      <x:c r="L97" s="175" t="str">
        <x:f>IF($A97="","",COUNTIF($C$6:$C$185,$C97))</x:f>
      </x:c>
      <x:c r="M97" s="175" t="str">
        <x:f>IF($A97="","",IF(AND($B97&lt;&gt;"",$C97&lt;&gt;"",$D97&lt;&gt;"",$D97&gt;=0,$E97&gt;0,$F97&lt;&gt;""),1,0))</x:f>
      </x:c>
      <x:c r="N97" s="175" t="str">
        <x:f>IF($A97="","",$D97*$E97)</x:f>
      </x:c>
      <x:c r="O97" s="177" t="str">
        <x:f>IF($A97="","",IF(LEFT($A97,10)="INV-ALLOC-",1,0))</x:f>
      </x:c>
    </x:row>
    <x:row r="98">
      <x:c r="A98" s="118"/>
      <x:c r="B98" s="118"/>
      <x:c r="C98" s="118"/>
      <x:c r="D98" s="183"/>
      <x:c r="E98" s="174"/>
      <x:c r="F98" s="118"/>
      <x:c r="G98" s="137"/>
      <x:c r="H98" s="175" t="str">
        <x:f>IF($A98="","",IF(COUNTIF('Provider_Invoices'!$A$6:$A$65,$B98)=1,1,0))</x:f>
      </x:c>
      <x:c r="I98" s="175" t="str">
        <x:f>IF($A98="","",IF(COUNTIF('Provider_Usage'!$A$6:$A$185,$C98)=1,1,0))</x:f>
      </x:c>
      <x:c r="J98" s="175" t="str">
        <x:f>IF($A98="","",IF($H98=1,VLOOKUP($B98,'Provider_Invoices'!$A$6:$U$65,19,FALSE),0))</x:f>
      </x:c>
      <x:c r="K98" s="175" t="str">
        <x:f>IF($A98="","",COUNTIF($A$6:$A$185,$A98))</x:f>
      </x:c>
      <x:c r="L98" s="175" t="str">
        <x:f>IF($A98="","",COUNTIF($C$6:$C$185,$C98))</x:f>
      </x:c>
      <x:c r="M98" s="175" t="str">
        <x:f>IF($A98="","",IF(AND($B98&lt;&gt;"",$C98&lt;&gt;"",$D98&lt;&gt;"",$D98&gt;=0,$E98&gt;0,$F98&lt;&gt;""),1,0))</x:f>
      </x:c>
      <x:c r="N98" s="175" t="str">
        <x:f>IF($A98="","",$D98*$E98)</x:f>
      </x:c>
      <x:c r="O98" s="177" t="str">
        <x:f>IF($A98="","",IF(LEFT($A98,10)="INV-ALLOC-",1,0))</x:f>
      </x:c>
    </x:row>
    <x:row r="99">
      <x:c r="A99" s="118"/>
      <x:c r="B99" s="118"/>
      <x:c r="C99" s="118"/>
      <x:c r="D99" s="183"/>
      <x:c r="E99" s="174"/>
      <x:c r="F99" s="118"/>
      <x:c r="G99" s="137"/>
      <x:c r="H99" s="175" t="str">
        <x:f>IF($A99="","",IF(COUNTIF('Provider_Invoices'!$A$6:$A$65,$B99)=1,1,0))</x:f>
      </x:c>
      <x:c r="I99" s="175" t="str">
        <x:f>IF($A99="","",IF(COUNTIF('Provider_Usage'!$A$6:$A$185,$C99)=1,1,0))</x:f>
      </x:c>
      <x:c r="J99" s="175" t="str">
        <x:f>IF($A99="","",IF($H99=1,VLOOKUP($B99,'Provider_Invoices'!$A$6:$U$65,19,FALSE),0))</x:f>
      </x:c>
      <x:c r="K99" s="175" t="str">
        <x:f>IF($A99="","",COUNTIF($A$6:$A$185,$A99))</x:f>
      </x:c>
      <x:c r="L99" s="175" t="str">
        <x:f>IF($A99="","",COUNTIF($C$6:$C$185,$C99))</x:f>
      </x:c>
      <x:c r="M99" s="175" t="str">
        <x:f>IF($A99="","",IF(AND($B99&lt;&gt;"",$C99&lt;&gt;"",$D99&lt;&gt;"",$D99&gt;=0,$E99&gt;0,$F99&lt;&gt;""),1,0))</x:f>
      </x:c>
      <x:c r="N99" s="175" t="str">
        <x:f>IF($A99="","",$D99*$E99)</x:f>
      </x:c>
      <x:c r="O99" s="177" t="str">
        <x:f>IF($A99="","",IF(LEFT($A99,10)="INV-ALLOC-",1,0))</x:f>
      </x:c>
    </x:row>
    <x:row r="100">
      <x:c r="A100" s="118"/>
      <x:c r="B100" s="118"/>
      <x:c r="C100" s="118"/>
      <x:c r="D100" s="183"/>
      <x:c r="E100" s="174"/>
      <x:c r="F100" s="118"/>
      <x:c r="G100" s="137"/>
      <x:c r="H100" s="175" t="str">
        <x:f>IF($A100="","",IF(COUNTIF('Provider_Invoices'!$A$6:$A$65,$B100)=1,1,0))</x:f>
      </x:c>
      <x:c r="I100" s="175" t="str">
        <x:f>IF($A100="","",IF(COUNTIF('Provider_Usage'!$A$6:$A$185,$C100)=1,1,0))</x:f>
      </x:c>
      <x:c r="J100" s="175" t="str">
        <x:f>IF($A100="","",IF($H100=1,VLOOKUP($B100,'Provider_Invoices'!$A$6:$U$65,19,FALSE),0))</x:f>
      </x:c>
      <x:c r="K100" s="175" t="str">
        <x:f>IF($A100="","",COUNTIF($A$6:$A$185,$A100))</x:f>
      </x:c>
      <x:c r="L100" s="175" t="str">
        <x:f>IF($A100="","",COUNTIF($C$6:$C$185,$C100))</x:f>
      </x:c>
      <x:c r="M100" s="175" t="str">
        <x:f>IF($A100="","",IF(AND($B100&lt;&gt;"",$C100&lt;&gt;"",$D100&lt;&gt;"",$D100&gt;=0,$E100&gt;0,$F100&lt;&gt;""),1,0))</x:f>
      </x:c>
      <x:c r="N100" s="175" t="str">
        <x:f>IF($A100="","",$D100*$E100)</x:f>
      </x:c>
      <x:c r="O100" s="177" t="str">
        <x:f>IF($A100="","",IF(LEFT($A100,10)="INV-ALLOC-",1,0))</x:f>
      </x:c>
    </x:row>
    <x:row r="101">
      <x:c r="A101" s="118"/>
      <x:c r="B101" s="118"/>
      <x:c r="C101" s="118"/>
      <x:c r="D101" s="183"/>
      <x:c r="E101" s="174"/>
      <x:c r="F101" s="118"/>
      <x:c r="G101" s="137"/>
      <x:c r="H101" s="175" t="str">
        <x:f>IF($A101="","",IF(COUNTIF('Provider_Invoices'!$A$6:$A$65,$B101)=1,1,0))</x:f>
      </x:c>
      <x:c r="I101" s="175" t="str">
        <x:f>IF($A101="","",IF(COUNTIF('Provider_Usage'!$A$6:$A$185,$C101)=1,1,0))</x:f>
      </x:c>
      <x:c r="J101" s="175" t="str">
        <x:f>IF($A101="","",IF($H101=1,VLOOKUP($B101,'Provider_Invoices'!$A$6:$U$65,19,FALSE),0))</x:f>
      </x:c>
      <x:c r="K101" s="175" t="str">
        <x:f>IF($A101="","",COUNTIF($A$6:$A$185,$A101))</x:f>
      </x:c>
      <x:c r="L101" s="175" t="str">
        <x:f>IF($A101="","",COUNTIF($C$6:$C$185,$C101))</x:f>
      </x:c>
      <x:c r="M101" s="175" t="str">
        <x:f>IF($A101="","",IF(AND($B101&lt;&gt;"",$C101&lt;&gt;"",$D101&lt;&gt;"",$D101&gt;=0,$E101&gt;0,$F101&lt;&gt;""),1,0))</x:f>
      </x:c>
      <x:c r="N101" s="175" t="str">
        <x:f>IF($A101="","",$D101*$E101)</x:f>
      </x:c>
      <x:c r="O101" s="177" t="str">
        <x:f>IF($A101="","",IF(LEFT($A101,10)="INV-ALLOC-",1,0))</x:f>
      </x:c>
    </x:row>
    <x:row r="102">
      <x:c r="A102" s="118"/>
      <x:c r="B102" s="118"/>
      <x:c r="C102" s="118"/>
      <x:c r="D102" s="183"/>
      <x:c r="E102" s="174"/>
      <x:c r="F102" s="118"/>
      <x:c r="G102" s="137"/>
      <x:c r="H102" s="175" t="str">
        <x:f>IF($A102="","",IF(COUNTIF('Provider_Invoices'!$A$6:$A$65,$B102)=1,1,0))</x:f>
      </x:c>
      <x:c r="I102" s="175" t="str">
        <x:f>IF($A102="","",IF(COUNTIF('Provider_Usage'!$A$6:$A$185,$C102)=1,1,0))</x:f>
      </x:c>
      <x:c r="J102" s="175" t="str">
        <x:f>IF($A102="","",IF($H102=1,VLOOKUP($B102,'Provider_Invoices'!$A$6:$U$65,19,FALSE),0))</x:f>
      </x:c>
      <x:c r="K102" s="175" t="str">
        <x:f>IF($A102="","",COUNTIF($A$6:$A$185,$A102))</x:f>
      </x:c>
      <x:c r="L102" s="175" t="str">
        <x:f>IF($A102="","",COUNTIF($C$6:$C$185,$C102))</x:f>
      </x:c>
      <x:c r="M102" s="175" t="str">
        <x:f>IF($A102="","",IF(AND($B102&lt;&gt;"",$C102&lt;&gt;"",$D102&lt;&gt;"",$D102&gt;=0,$E102&gt;0,$F102&lt;&gt;""),1,0))</x:f>
      </x:c>
      <x:c r="N102" s="175" t="str">
        <x:f>IF($A102="","",$D102*$E102)</x:f>
      </x:c>
      <x:c r="O102" s="177" t="str">
        <x:f>IF($A102="","",IF(LEFT($A102,10)="INV-ALLOC-",1,0))</x:f>
      </x:c>
    </x:row>
    <x:row r="103">
      <x:c r="A103" s="118"/>
      <x:c r="B103" s="118"/>
      <x:c r="C103" s="118"/>
      <x:c r="D103" s="183"/>
      <x:c r="E103" s="174"/>
      <x:c r="F103" s="118"/>
      <x:c r="G103" s="137"/>
      <x:c r="H103" s="175" t="str">
        <x:f>IF($A103="","",IF(COUNTIF('Provider_Invoices'!$A$6:$A$65,$B103)=1,1,0))</x:f>
      </x:c>
      <x:c r="I103" s="175" t="str">
        <x:f>IF($A103="","",IF(COUNTIF('Provider_Usage'!$A$6:$A$185,$C103)=1,1,0))</x:f>
      </x:c>
      <x:c r="J103" s="175" t="str">
        <x:f>IF($A103="","",IF($H103=1,VLOOKUP($B103,'Provider_Invoices'!$A$6:$U$65,19,FALSE),0))</x:f>
      </x:c>
      <x:c r="K103" s="175" t="str">
        <x:f>IF($A103="","",COUNTIF($A$6:$A$185,$A103))</x:f>
      </x:c>
      <x:c r="L103" s="175" t="str">
        <x:f>IF($A103="","",COUNTIF($C$6:$C$185,$C103))</x:f>
      </x:c>
      <x:c r="M103" s="175" t="str">
        <x:f>IF($A103="","",IF(AND($B103&lt;&gt;"",$C103&lt;&gt;"",$D103&lt;&gt;"",$D103&gt;=0,$E103&gt;0,$F103&lt;&gt;""),1,0))</x:f>
      </x:c>
      <x:c r="N103" s="175" t="str">
        <x:f>IF($A103="","",$D103*$E103)</x:f>
      </x:c>
      <x:c r="O103" s="177" t="str">
        <x:f>IF($A103="","",IF(LEFT($A103,10)="INV-ALLOC-",1,0))</x:f>
      </x:c>
    </x:row>
    <x:row r="104">
      <x:c r="A104" s="118"/>
      <x:c r="B104" s="118"/>
      <x:c r="C104" s="118"/>
      <x:c r="D104" s="183"/>
      <x:c r="E104" s="174"/>
      <x:c r="F104" s="118"/>
      <x:c r="G104" s="137"/>
      <x:c r="H104" s="175" t="str">
        <x:f>IF($A104="","",IF(COUNTIF('Provider_Invoices'!$A$6:$A$65,$B104)=1,1,0))</x:f>
      </x:c>
      <x:c r="I104" s="175" t="str">
        <x:f>IF($A104="","",IF(COUNTIF('Provider_Usage'!$A$6:$A$185,$C104)=1,1,0))</x:f>
      </x:c>
      <x:c r="J104" s="175" t="str">
        <x:f>IF($A104="","",IF($H104=1,VLOOKUP($B104,'Provider_Invoices'!$A$6:$U$65,19,FALSE),0))</x:f>
      </x:c>
      <x:c r="K104" s="175" t="str">
        <x:f>IF($A104="","",COUNTIF($A$6:$A$185,$A104))</x:f>
      </x:c>
      <x:c r="L104" s="175" t="str">
        <x:f>IF($A104="","",COUNTIF($C$6:$C$185,$C104))</x:f>
      </x:c>
      <x:c r="M104" s="175" t="str">
        <x:f>IF($A104="","",IF(AND($B104&lt;&gt;"",$C104&lt;&gt;"",$D104&lt;&gt;"",$D104&gt;=0,$E104&gt;0,$F104&lt;&gt;""),1,0))</x:f>
      </x:c>
      <x:c r="N104" s="175" t="str">
        <x:f>IF($A104="","",$D104*$E104)</x:f>
      </x:c>
      <x:c r="O104" s="177" t="str">
        <x:f>IF($A104="","",IF(LEFT($A104,10)="INV-ALLOC-",1,0))</x:f>
      </x:c>
    </x:row>
    <x:row r="105">
      <x:c r="A105" s="118"/>
      <x:c r="B105" s="118"/>
      <x:c r="C105" s="118"/>
      <x:c r="D105" s="183"/>
      <x:c r="E105" s="174"/>
      <x:c r="F105" s="118"/>
      <x:c r="G105" s="137"/>
      <x:c r="H105" s="175" t="str">
        <x:f>IF($A105="","",IF(COUNTIF('Provider_Invoices'!$A$6:$A$65,$B105)=1,1,0))</x:f>
      </x:c>
      <x:c r="I105" s="175" t="str">
        <x:f>IF($A105="","",IF(COUNTIF('Provider_Usage'!$A$6:$A$185,$C105)=1,1,0))</x:f>
      </x:c>
      <x:c r="J105" s="175" t="str">
        <x:f>IF($A105="","",IF($H105=1,VLOOKUP($B105,'Provider_Invoices'!$A$6:$U$65,19,FALSE),0))</x:f>
      </x:c>
      <x:c r="K105" s="175" t="str">
        <x:f>IF($A105="","",COUNTIF($A$6:$A$185,$A105))</x:f>
      </x:c>
      <x:c r="L105" s="175" t="str">
        <x:f>IF($A105="","",COUNTIF($C$6:$C$185,$C105))</x:f>
      </x:c>
      <x:c r="M105" s="175" t="str">
        <x:f>IF($A105="","",IF(AND($B105&lt;&gt;"",$C105&lt;&gt;"",$D105&lt;&gt;"",$D105&gt;=0,$E105&gt;0,$F105&lt;&gt;""),1,0))</x:f>
      </x:c>
      <x:c r="N105" s="175" t="str">
        <x:f>IF($A105="","",$D105*$E105)</x:f>
      </x:c>
      <x:c r="O105" s="177" t="str">
        <x:f>IF($A105="","",IF(LEFT($A105,10)="INV-ALLOC-",1,0))</x:f>
      </x:c>
    </x:row>
    <x:row r="106">
      <x:c r="A106" s="118"/>
      <x:c r="B106" s="118"/>
      <x:c r="C106" s="118"/>
      <x:c r="D106" s="183"/>
      <x:c r="E106" s="174"/>
      <x:c r="F106" s="118"/>
      <x:c r="G106" s="137"/>
      <x:c r="H106" s="175" t="str">
        <x:f>IF($A106="","",IF(COUNTIF('Provider_Invoices'!$A$6:$A$65,$B106)=1,1,0))</x:f>
      </x:c>
      <x:c r="I106" s="175" t="str">
        <x:f>IF($A106="","",IF(COUNTIF('Provider_Usage'!$A$6:$A$185,$C106)=1,1,0))</x:f>
      </x:c>
      <x:c r="J106" s="175" t="str">
        <x:f>IF($A106="","",IF($H106=1,VLOOKUP($B106,'Provider_Invoices'!$A$6:$U$65,19,FALSE),0))</x:f>
      </x:c>
      <x:c r="K106" s="175" t="str">
        <x:f>IF($A106="","",COUNTIF($A$6:$A$185,$A106))</x:f>
      </x:c>
      <x:c r="L106" s="175" t="str">
        <x:f>IF($A106="","",COUNTIF($C$6:$C$185,$C106))</x:f>
      </x:c>
      <x:c r="M106" s="175" t="str">
        <x:f>IF($A106="","",IF(AND($B106&lt;&gt;"",$C106&lt;&gt;"",$D106&lt;&gt;"",$D106&gt;=0,$E106&gt;0,$F106&lt;&gt;""),1,0))</x:f>
      </x:c>
      <x:c r="N106" s="175" t="str">
        <x:f>IF($A106="","",$D106*$E106)</x:f>
      </x:c>
      <x:c r="O106" s="177" t="str">
        <x:f>IF($A106="","",IF(LEFT($A106,10)="INV-ALLOC-",1,0))</x:f>
      </x:c>
    </x:row>
    <x:row r="107">
      <x:c r="A107" s="118"/>
      <x:c r="B107" s="118"/>
      <x:c r="C107" s="118"/>
      <x:c r="D107" s="183"/>
      <x:c r="E107" s="174"/>
      <x:c r="F107" s="118"/>
      <x:c r="G107" s="137"/>
      <x:c r="H107" s="175" t="str">
        <x:f>IF($A107="","",IF(COUNTIF('Provider_Invoices'!$A$6:$A$65,$B107)=1,1,0))</x:f>
      </x:c>
      <x:c r="I107" s="175" t="str">
        <x:f>IF($A107="","",IF(COUNTIF('Provider_Usage'!$A$6:$A$185,$C107)=1,1,0))</x:f>
      </x:c>
      <x:c r="J107" s="175" t="str">
        <x:f>IF($A107="","",IF($H107=1,VLOOKUP($B107,'Provider_Invoices'!$A$6:$U$65,19,FALSE),0))</x:f>
      </x:c>
      <x:c r="K107" s="175" t="str">
        <x:f>IF($A107="","",COUNTIF($A$6:$A$185,$A107))</x:f>
      </x:c>
      <x:c r="L107" s="175" t="str">
        <x:f>IF($A107="","",COUNTIF($C$6:$C$185,$C107))</x:f>
      </x:c>
      <x:c r="M107" s="175" t="str">
        <x:f>IF($A107="","",IF(AND($B107&lt;&gt;"",$C107&lt;&gt;"",$D107&lt;&gt;"",$D107&gt;=0,$E107&gt;0,$F107&lt;&gt;""),1,0))</x:f>
      </x:c>
      <x:c r="N107" s="175" t="str">
        <x:f>IF($A107="","",$D107*$E107)</x:f>
      </x:c>
      <x:c r="O107" s="177" t="str">
        <x:f>IF($A107="","",IF(LEFT($A107,10)="INV-ALLOC-",1,0))</x:f>
      </x:c>
    </x:row>
    <x:row r="108">
      <x:c r="A108" s="118"/>
      <x:c r="B108" s="118"/>
      <x:c r="C108" s="118"/>
      <x:c r="D108" s="183"/>
      <x:c r="E108" s="174"/>
      <x:c r="F108" s="118"/>
      <x:c r="G108" s="137"/>
      <x:c r="H108" s="175" t="str">
        <x:f>IF($A108="","",IF(COUNTIF('Provider_Invoices'!$A$6:$A$65,$B108)=1,1,0))</x:f>
      </x:c>
      <x:c r="I108" s="175" t="str">
        <x:f>IF($A108="","",IF(COUNTIF('Provider_Usage'!$A$6:$A$185,$C108)=1,1,0))</x:f>
      </x:c>
      <x:c r="J108" s="175" t="str">
        <x:f>IF($A108="","",IF($H108=1,VLOOKUP($B108,'Provider_Invoices'!$A$6:$U$65,19,FALSE),0))</x:f>
      </x:c>
      <x:c r="K108" s="175" t="str">
        <x:f>IF($A108="","",COUNTIF($A$6:$A$185,$A108))</x:f>
      </x:c>
      <x:c r="L108" s="175" t="str">
        <x:f>IF($A108="","",COUNTIF($C$6:$C$185,$C108))</x:f>
      </x:c>
      <x:c r="M108" s="175" t="str">
        <x:f>IF($A108="","",IF(AND($B108&lt;&gt;"",$C108&lt;&gt;"",$D108&lt;&gt;"",$D108&gt;=0,$E108&gt;0,$F108&lt;&gt;""),1,0))</x:f>
      </x:c>
      <x:c r="N108" s="175" t="str">
        <x:f>IF($A108="","",$D108*$E108)</x:f>
      </x:c>
      <x:c r="O108" s="177" t="str">
        <x:f>IF($A108="","",IF(LEFT($A108,10)="INV-ALLOC-",1,0))</x:f>
      </x:c>
    </x:row>
    <x:row r="109">
      <x:c r="A109" s="118"/>
      <x:c r="B109" s="118"/>
      <x:c r="C109" s="118"/>
      <x:c r="D109" s="183"/>
      <x:c r="E109" s="174"/>
      <x:c r="F109" s="118"/>
      <x:c r="G109" s="137"/>
      <x:c r="H109" s="175" t="str">
        <x:f>IF($A109="","",IF(COUNTIF('Provider_Invoices'!$A$6:$A$65,$B109)=1,1,0))</x:f>
      </x:c>
      <x:c r="I109" s="175" t="str">
        <x:f>IF($A109="","",IF(COUNTIF('Provider_Usage'!$A$6:$A$185,$C109)=1,1,0))</x:f>
      </x:c>
      <x:c r="J109" s="175" t="str">
        <x:f>IF($A109="","",IF($H109=1,VLOOKUP($B109,'Provider_Invoices'!$A$6:$U$65,19,FALSE),0))</x:f>
      </x:c>
      <x:c r="K109" s="175" t="str">
        <x:f>IF($A109="","",COUNTIF($A$6:$A$185,$A109))</x:f>
      </x:c>
      <x:c r="L109" s="175" t="str">
        <x:f>IF($A109="","",COUNTIF($C$6:$C$185,$C109))</x:f>
      </x:c>
      <x:c r="M109" s="175" t="str">
        <x:f>IF($A109="","",IF(AND($B109&lt;&gt;"",$C109&lt;&gt;"",$D109&lt;&gt;"",$D109&gt;=0,$E109&gt;0,$F109&lt;&gt;""),1,0))</x:f>
      </x:c>
      <x:c r="N109" s="175" t="str">
        <x:f>IF($A109="","",$D109*$E109)</x:f>
      </x:c>
      <x:c r="O109" s="177" t="str">
        <x:f>IF($A109="","",IF(LEFT($A109,10)="INV-ALLOC-",1,0))</x:f>
      </x:c>
    </x:row>
    <x:row r="110">
      <x:c r="A110" s="118"/>
      <x:c r="B110" s="118"/>
      <x:c r="C110" s="118"/>
      <x:c r="D110" s="183"/>
      <x:c r="E110" s="174"/>
      <x:c r="F110" s="118"/>
      <x:c r="G110" s="137"/>
      <x:c r="H110" s="175" t="str">
        <x:f>IF($A110="","",IF(COUNTIF('Provider_Invoices'!$A$6:$A$65,$B110)=1,1,0))</x:f>
      </x:c>
      <x:c r="I110" s="175" t="str">
        <x:f>IF($A110="","",IF(COUNTIF('Provider_Usage'!$A$6:$A$185,$C110)=1,1,0))</x:f>
      </x:c>
      <x:c r="J110" s="175" t="str">
        <x:f>IF($A110="","",IF($H110=1,VLOOKUP($B110,'Provider_Invoices'!$A$6:$U$65,19,FALSE),0))</x:f>
      </x:c>
      <x:c r="K110" s="175" t="str">
        <x:f>IF($A110="","",COUNTIF($A$6:$A$185,$A110))</x:f>
      </x:c>
      <x:c r="L110" s="175" t="str">
        <x:f>IF($A110="","",COUNTIF($C$6:$C$185,$C110))</x:f>
      </x:c>
      <x:c r="M110" s="175" t="str">
        <x:f>IF($A110="","",IF(AND($B110&lt;&gt;"",$C110&lt;&gt;"",$D110&lt;&gt;"",$D110&gt;=0,$E110&gt;0,$F110&lt;&gt;""),1,0))</x:f>
      </x:c>
      <x:c r="N110" s="175" t="str">
        <x:f>IF($A110="","",$D110*$E110)</x:f>
      </x:c>
      <x:c r="O110" s="177" t="str">
        <x:f>IF($A110="","",IF(LEFT($A110,10)="INV-ALLOC-",1,0))</x:f>
      </x:c>
    </x:row>
    <x:row r="111">
      <x:c r="A111" s="118"/>
      <x:c r="B111" s="118"/>
      <x:c r="C111" s="118"/>
      <x:c r="D111" s="183"/>
      <x:c r="E111" s="174"/>
      <x:c r="F111" s="118"/>
      <x:c r="G111" s="137"/>
      <x:c r="H111" s="175" t="str">
        <x:f>IF($A111="","",IF(COUNTIF('Provider_Invoices'!$A$6:$A$65,$B111)=1,1,0))</x:f>
      </x:c>
      <x:c r="I111" s="175" t="str">
        <x:f>IF($A111="","",IF(COUNTIF('Provider_Usage'!$A$6:$A$185,$C111)=1,1,0))</x:f>
      </x:c>
      <x:c r="J111" s="175" t="str">
        <x:f>IF($A111="","",IF($H111=1,VLOOKUP($B111,'Provider_Invoices'!$A$6:$U$65,19,FALSE),0))</x:f>
      </x:c>
      <x:c r="K111" s="175" t="str">
        <x:f>IF($A111="","",COUNTIF($A$6:$A$185,$A111))</x:f>
      </x:c>
      <x:c r="L111" s="175" t="str">
        <x:f>IF($A111="","",COUNTIF($C$6:$C$185,$C111))</x:f>
      </x:c>
      <x:c r="M111" s="175" t="str">
        <x:f>IF($A111="","",IF(AND($B111&lt;&gt;"",$C111&lt;&gt;"",$D111&lt;&gt;"",$D111&gt;=0,$E111&gt;0,$F111&lt;&gt;""),1,0))</x:f>
      </x:c>
      <x:c r="N111" s="175" t="str">
        <x:f>IF($A111="","",$D111*$E111)</x:f>
      </x:c>
      <x:c r="O111" s="177" t="str">
        <x:f>IF($A111="","",IF(LEFT($A111,10)="INV-ALLOC-",1,0))</x:f>
      </x:c>
    </x:row>
    <x:row r="112">
      <x:c r="A112" s="118"/>
      <x:c r="B112" s="118"/>
      <x:c r="C112" s="118"/>
      <x:c r="D112" s="183"/>
      <x:c r="E112" s="174"/>
      <x:c r="F112" s="118"/>
      <x:c r="G112" s="137"/>
      <x:c r="H112" s="175" t="str">
        <x:f>IF($A112="","",IF(COUNTIF('Provider_Invoices'!$A$6:$A$65,$B112)=1,1,0))</x:f>
      </x:c>
      <x:c r="I112" s="175" t="str">
        <x:f>IF($A112="","",IF(COUNTIF('Provider_Usage'!$A$6:$A$185,$C112)=1,1,0))</x:f>
      </x:c>
      <x:c r="J112" s="175" t="str">
        <x:f>IF($A112="","",IF($H112=1,VLOOKUP($B112,'Provider_Invoices'!$A$6:$U$65,19,FALSE),0))</x:f>
      </x:c>
      <x:c r="K112" s="175" t="str">
        <x:f>IF($A112="","",COUNTIF($A$6:$A$185,$A112))</x:f>
      </x:c>
      <x:c r="L112" s="175" t="str">
        <x:f>IF($A112="","",COUNTIF($C$6:$C$185,$C112))</x:f>
      </x:c>
      <x:c r="M112" s="175" t="str">
        <x:f>IF($A112="","",IF(AND($B112&lt;&gt;"",$C112&lt;&gt;"",$D112&lt;&gt;"",$D112&gt;=0,$E112&gt;0,$F112&lt;&gt;""),1,0))</x:f>
      </x:c>
      <x:c r="N112" s="175" t="str">
        <x:f>IF($A112="","",$D112*$E112)</x:f>
      </x:c>
      <x:c r="O112" s="177" t="str">
        <x:f>IF($A112="","",IF(LEFT($A112,10)="INV-ALLOC-",1,0))</x:f>
      </x:c>
    </x:row>
    <x:row r="113">
      <x:c r="A113" s="118"/>
      <x:c r="B113" s="118"/>
      <x:c r="C113" s="118"/>
      <x:c r="D113" s="183"/>
      <x:c r="E113" s="174"/>
      <x:c r="F113" s="118"/>
      <x:c r="G113" s="137"/>
      <x:c r="H113" s="175" t="str">
        <x:f>IF($A113="","",IF(COUNTIF('Provider_Invoices'!$A$6:$A$65,$B113)=1,1,0))</x:f>
      </x:c>
      <x:c r="I113" s="175" t="str">
        <x:f>IF($A113="","",IF(COUNTIF('Provider_Usage'!$A$6:$A$185,$C113)=1,1,0))</x:f>
      </x:c>
      <x:c r="J113" s="175" t="str">
        <x:f>IF($A113="","",IF($H113=1,VLOOKUP($B113,'Provider_Invoices'!$A$6:$U$65,19,FALSE),0))</x:f>
      </x:c>
      <x:c r="K113" s="175" t="str">
        <x:f>IF($A113="","",COUNTIF($A$6:$A$185,$A113))</x:f>
      </x:c>
      <x:c r="L113" s="175" t="str">
        <x:f>IF($A113="","",COUNTIF($C$6:$C$185,$C113))</x:f>
      </x:c>
      <x:c r="M113" s="175" t="str">
        <x:f>IF($A113="","",IF(AND($B113&lt;&gt;"",$C113&lt;&gt;"",$D113&lt;&gt;"",$D113&gt;=0,$E113&gt;0,$F113&lt;&gt;""),1,0))</x:f>
      </x:c>
      <x:c r="N113" s="175" t="str">
        <x:f>IF($A113="","",$D113*$E113)</x:f>
      </x:c>
      <x:c r="O113" s="177" t="str">
        <x:f>IF($A113="","",IF(LEFT($A113,10)="INV-ALLOC-",1,0))</x:f>
      </x:c>
    </x:row>
    <x:row r="114">
      <x:c r="A114" s="118"/>
      <x:c r="B114" s="118"/>
      <x:c r="C114" s="118"/>
      <x:c r="D114" s="183"/>
      <x:c r="E114" s="174"/>
      <x:c r="F114" s="118"/>
      <x:c r="G114" s="137"/>
      <x:c r="H114" s="175" t="str">
        <x:f>IF($A114="","",IF(COUNTIF('Provider_Invoices'!$A$6:$A$65,$B114)=1,1,0))</x:f>
      </x:c>
      <x:c r="I114" s="175" t="str">
        <x:f>IF($A114="","",IF(COUNTIF('Provider_Usage'!$A$6:$A$185,$C114)=1,1,0))</x:f>
      </x:c>
      <x:c r="J114" s="175" t="str">
        <x:f>IF($A114="","",IF($H114=1,VLOOKUP($B114,'Provider_Invoices'!$A$6:$U$65,19,FALSE),0))</x:f>
      </x:c>
      <x:c r="K114" s="175" t="str">
        <x:f>IF($A114="","",COUNTIF($A$6:$A$185,$A114))</x:f>
      </x:c>
      <x:c r="L114" s="175" t="str">
        <x:f>IF($A114="","",COUNTIF($C$6:$C$185,$C114))</x:f>
      </x:c>
      <x:c r="M114" s="175" t="str">
        <x:f>IF($A114="","",IF(AND($B114&lt;&gt;"",$C114&lt;&gt;"",$D114&lt;&gt;"",$D114&gt;=0,$E114&gt;0,$F114&lt;&gt;""),1,0))</x:f>
      </x:c>
      <x:c r="N114" s="175" t="str">
        <x:f>IF($A114="","",$D114*$E114)</x:f>
      </x:c>
      <x:c r="O114" s="177" t="str">
        <x:f>IF($A114="","",IF(LEFT($A114,10)="INV-ALLOC-",1,0))</x:f>
      </x:c>
    </x:row>
    <x:row r="115">
      <x:c r="A115" s="118"/>
      <x:c r="B115" s="118"/>
      <x:c r="C115" s="118"/>
      <x:c r="D115" s="183"/>
      <x:c r="E115" s="174"/>
      <x:c r="F115" s="118"/>
      <x:c r="G115" s="137"/>
      <x:c r="H115" s="175" t="str">
        <x:f>IF($A115="","",IF(COUNTIF('Provider_Invoices'!$A$6:$A$65,$B115)=1,1,0))</x:f>
      </x:c>
      <x:c r="I115" s="175" t="str">
        <x:f>IF($A115="","",IF(COUNTIF('Provider_Usage'!$A$6:$A$185,$C115)=1,1,0))</x:f>
      </x:c>
      <x:c r="J115" s="175" t="str">
        <x:f>IF($A115="","",IF($H115=1,VLOOKUP($B115,'Provider_Invoices'!$A$6:$U$65,19,FALSE),0))</x:f>
      </x:c>
      <x:c r="K115" s="175" t="str">
        <x:f>IF($A115="","",COUNTIF($A$6:$A$185,$A115))</x:f>
      </x:c>
      <x:c r="L115" s="175" t="str">
        <x:f>IF($A115="","",COUNTIF($C$6:$C$185,$C115))</x:f>
      </x:c>
      <x:c r="M115" s="175" t="str">
        <x:f>IF($A115="","",IF(AND($B115&lt;&gt;"",$C115&lt;&gt;"",$D115&lt;&gt;"",$D115&gt;=0,$E115&gt;0,$F115&lt;&gt;""),1,0))</x:f>
      </x:c>
      <x:c r="N115" s="175" t="str">
        <x:f>IF($A115="","",$D115*$E115)</x:f>
      </x:c>
      <x:c r="O115" s="177" t="str">
        <x:f>IF($A115="","",IF(LEFT($A115,10)="INV-ALLOC-",1,0))</x:f>
      </x:c>
    </x:row>
    <x:row r="116">
      <x:c r="A116" s="118"/>
      <x:c r="B116" s="118"/>
      <x:c r="C116" s="118"/>
      <x:c r="D116" s="183"/>
      <x:c r="E116" s="174"/>
      <x:c r="F116" s="118"/>
      <x:c r="G116" s="137"/>
      <x:c r="H116" s="175" t="str">
        <x:f>IF($A116="","",IF(COUNTIF('Provider_Invoices'!$A$6:$A$65,$B116)=1,1,0))</x:f>
      </x:c>
      <x:c r="I116" s="175" t="str">
        <x:f>IF($A116="","",IF(COUNTIF('Provider_Usage'!$A$6:$A$185,$C116)=1,1,0))</x:f>
      </x:c>
      <x:c r="J116" s="175" t="str">
        <x:f>IF($A116="","",IF($H116=1,VLOOKUP($B116,'Provider_Invoices'!$A$6:$U$65,19,FALSE),0))</x:f>
      </x:c>
      <x:c r="K116" s="175" t="str">
        <x:f>IF($A116="","",COUNTIF($A$6:$A$185,$A116))</x:f>
      </x:c>
      <x:c r="L116" s="175" t="str">
        <x:f>IF($A116="","",COUNTIF($C$6:$C$185,$C116))</x:f>
      </x:c>
      <x:c r="M116" s="175" t="str">
        <x:f>IF($A116="","",IF(AND($B116&lt;&gt;"",$C116&lt;&gt;"",$D116&lt;&gt;"",$D116&gt;=0,$E116&gt;0,$F116&lt;&gt;""),1,0))</x:f>
      </x:c>
      <x:c r="N116" s="175" t="str">
        <x:f>IF($A116="","",$D116*$E116)</x:f>
      </x:c>
      <x:c r="O116" s="177" t="str">
        <x:f>IF($A116="","",IF(LEFT($A116,10)="INV-ALLOC-",1,0))</x:f>
      </x:c>
    </x:row>
    <x:row r="117">
      <x:c r="A117" s="118"/>
      <x:c r="B117" s="118"/>
      <x:c r="C117" s="118"/>
      <x:c r="D117" s="183"/>
      <x:c r="E117" s="174"/>
      <x:c r="F117" s="118"/>
      <x:c r="G117" s="137"/>
      <x:c r="H117" s="175" t="str">
        <x:f>IF($A117="","",IF(COUNTIF('Provider_Invoices'!$A$6:$A$65,$B117)=1,1,0))</x:f>
      </x:c>
      <x:c r="I117" s="175" t="str">
        <x:f>IF($A117="","",IF(COUNTIF('Provider_Usage'!$A$6:$A$185,$C117)=1,1,0))</x:f>
      </x:c>
      <x:c r="J117" s="175" t="str">
        <x:f>IF($A117="","",IF($H117=1,VLOOKUP($B117,'Provider_Invoices'!$A$6:$U$65,19,FALSE),0))</x:f>
      </x:c>
      <x:c r="K117" s="175" t="str">
        <x:f>IF($A117="","",COUNTIF($A$6:$A$185,$A117))</x:f>
      </x:c>
      <x:c r="L117" s="175" t="str">
        <x:f>IF($A117="","",COUNTIF($C$6:$C$185,$C117))</x:f>
      </x:c>
      <x:c r="M117" s="175" t="str">
        <x:f>IF($A117="","",IF(AND($B117&lt;&gt;"",$C117&lt;&gt;"",$D117&lt;&gt;"",$D117&gt;=0,$E117&gt;0,$F117&lt;&gt;""),1,0))</x:f>
      </x:c>
      <x:c r="N117" s="175" t="str">
        <x:f>IF($A117="","",$D117*$E117)</x:f>
      </x:c>
      <x:c r="O117" s="177" t="str">
        <x:f>IF($A117="","",IF(LEFT($A117,10)="INV-ALLOC-",1,0))</x:f>
      </x:c>
    </x:row>
    <x:row r="118">
      <x:c r="A118" s="118"/>
      <x:c r="B118" s="118"/>
      <x:c r="C118" s="118"/>
      <x:c r="D118" s="183"/>
      <x:c r="E118" s="174"/>
      <x:c r="F118" s="118"/>
      <x:c r="G118" s="137"/>
      <x:c r="H118" s="175" t="str">
        <x:f>IF($A118="","",IF(COUNTIF('Provider_Invoices'!$A$6:$A$65,$B118)=1,1,0))</x:f>
      </x:c>
      <x:c r="I118" s="175" t="str">
        <x:f>IF($A118="","",IF(COUNTIF('Provider_Usage'!$A$6:$A$185,$C118)=1,1,0))</x:f>
      </x:c>
      <x:c r="J118" s="175" t="str">
        <x:f>IF($A118="","",IF($H118=1,VLOOKUP($B118,'Provider_Invoices'!$A$6:$U$65,19,FALSE),0))</x:f>
      </x:c>
      <x:c r="K118" s="175" t="str">
        <x:f>IF($A118="","",COUNTIF($A$6:$A$185,$A118))</x:f>
      </x:c>
      <x:c r="L118" s="175" t="str">
        <x:f>IF($A118="","",COUNTIF($C$6:$C$185,$C118))</x:f>
      </x:c>
      <x:c r="M118" s="175" t="str">
        <x:f>IF($A118="","",IF(AND($B118&lt;&gt;"",$C118&lt;&gt;"",$D118&lt;&gt;"",$D118&gt;=0,$E118&gt;0,$F118&lt;&gt;""),1,0))</x:f>
      </x:c>
      <x:c r="N118" s="175" t="str">
        <x:f>IF($A118="","",$D118*$E118)</x:f>
      </x:c>
      <x:c r="O118" s="177" t="str">
        <x:f>IF($A118="","",IF(LEFT($A118,10)="INV-ALLOC-",1,0))</x:f>
      </x:c>
    </x:row>
    <x:row r="119">
      <x:c r="A119" s="118"/>
      <x:c r="B119" s="118"/>
      <x:c r="C119" s="118"/>
      <x:c r="D119" s="183"/>
      <x:c r="E119" s="174"/>
      <x:c r="F119" s="118"/>
      <x:c r="G119" s="137"/>
      <x:c r="H119" s="175" t="str">
        <x:f>IF($A119="","",IF(COUNTIF('Provider_Invoices'!$A$6:$A$65,$B119)=1,1,0))</x:f>
      </x:c>
      <x:c r="I119" s="175" t="str">
        <x:f>IF($A119="","",IF(COUNTIF('Provider_Usage'!$A$6:$A$185,$C119)=1,1,0))</x:f>
      </x:c>
      <x:c r="J119" s="175" t="str">
        <x:f>IF($A119="","",IF($H119=1,VLOOKUP($B119,'Provider_Invoices'!$A$6:$U$65,19,FALSE),0))</x:f>
      </x:c>
      <x:c r="K119" s="175" t="str">
        <x:f>IF($A119="","",COUNTIF($A$6:$A$185,$A119))</x:f>
      </x:c>
      <x:c r="L119" s="175" t="str">
        <x:f>IF($A119="","",COUNTIF($C$6:$C$185,$C119))</x:f>
      </x:c>
      <x:c r="M119" s="175" t="str">
        <x:f>IF($A119="","",IF(AND($B119&lt;&gt;"",$C119&lt;&gt;"",$D119&lt;&gt;"",$D119&gt;=0,$E119&gt;0,$F119&lt;&gt;""),1,0))</x:f>
      </x:c>
      <x:c r="N119" s="175" t="str">
        <x:f>IF($A119="","",$D119*$E119)</x:f>
      </x:c>
      <x:c r="O119" s="177" t="str">
        <x:f>IF($A119="","",IF(LEFT($A119,10)="INV-ALLOC-",1,0))</x:f>
      </x:c>
    </x:row>
    <x:row r="120">
      <x:c r="A120" s="118"/>
      <x:c r="B120" s="118"/>
      <x:c r="C120" s="118"/>
      <x:c r="D120" s="183"/>
      <x:c r="E120" s="174"/>
      <x:c r="F120" s="118"/>
      <x:c r="G120" s="137"/>
      <x:c r="H120" s="175" t="str">
        <x:f>IF($A120="","",IF(COUNTIF('Provider_Invoices'!$A$6:$A$65,$B120)=1,1,0))</x:f>
      </x:c>
      <x:c r="I120" s="175" t="str">
        <x:f>IF($A120="","",IF(COUNTIF('Provider_Usage'!$A$6:$A$185,$C120)=1,1,0))</x:f>
      </x:c>
      <x:c r="J120" s="175" t="str">
        <x:f>IF($A120="","",IF($H120=1,VLOOKUP($B120,'Provider_Invoices'!$A$6:$U$65,19,FALSE),0))</x:f>
      </x:c>
      <x:c r="K120" s="175" t="str">
        <x:f>IF($A120="","",COUNTIF($A$6:$A$185,$A120))</x:f>
      </x:c>
      <x:c r="L120" s="175" t="str">
        <x:f>IF($A120="","",COUNTIF($C$6:$C$185,$C120))</x:f>
      </x:c>
      <x:c r="M120" s="175" t="str">
        <x:f>IF($A120="","",IF(AND($B120&lt;&gt;"",$C120&lt;&gt;"",$D120&lt;&gt;"",$D120&gt;=0,$E120&gt;0,$F120&lt;&gt;""),1,0))</x:f>
      </x:c>
      <x:c r="N120" s="175" t="str">
        <x:f>IF($A120="","",$D120*$E120)</x:f>
      </x:c>
      <x:c r="O120" s="177" t="str">
        <x:f>IF($A120="","",IF(LEFT($A120,10)="INV-ALLOC-",1,0))</x:f>
      </x:c>
    </x:row>
    <x:row r="121">
      <x:c r="A121" s="118"/>
      <x:c r="B121" s="118"/>
      <x:c r="C121" s="118"/>
      <x:c r="D121" s="183"/>
      <x:c r="E121" s="174"/>
      <x:c r="F121" s="118"/>
      <x:c r="G121" s="137"/>
      <x:c r="H121" s="175" t="str">
        <x:f>IF($A121="","",IF(COUNTIF('Provider_Invoices'!$A$6:$A$65,$B121)=1,1,0))</x:f>
      </x:c>
      <x:c r="I121" s="175" t="str">
        <x:f>IF($A121="","",IF(COUNTIF('Provider_Usage'!$A$6:$A$185,$C121)=1,1,0))</x:f>
      </x:c>
      <x:c r="J121" s="175" t="str">
        <x:f>IF($A121="","",IF($H121=1,VLOOKUP($B121,'Provider_Invoices'!$A$6:$U$65,19,FALSE),0))</x:f>
      </x:c>
      <x:c r="K121" s="175" t="str">
        <x:f>IF($A121="","",COUNTIF($A$6:$A$185,$A121))</x:f>
      </x:c>
      <x:c r="L121" s="175" t="str">
        <x:f>IF($A121="","",COUNTIF($C$6:$C$185,$C121))</x:f>
      </x:c>
      <x:c r="M121" s="175" t="str">
        <x:f>IF($A121="","",IF(AND($B121&lt;&gt;"",$C121&lt;&gt;"",$D121&lt;&gt;"",$D121&gt;=0,$E121&gt;0,$F121&lt;&gt;""),1,0))</x:f>
      </x:c>
      <x:c r="N121" s="175" t="str">
        <x:f>IF($A121="","",$D121*$E121)</x:f>
      </x:c>
      <x:c r="O121" s="177" t="str">
        <x:f>IF($A121="","",IF(LEFT($A121,10)="INV-ALLOC-",1,0))</x:f>
      </x:c>
    </x:row>
    <x:row r="122">
      <x:c r="A122" s="118"/>
      <x:c r="B122" s="118"/>
      <x:c r="C122" s="118"/>
      <x:c r="D122" s="183"/>
      <x:c r="E122" s="174"/>
      <x:c r="F122" s="118"/>
      <x:c r="G122" s="137"/>
      <x:c r="H122" s="175" t="str">
        <x:f>IF($A122="","",IF(COUNTIF('Provider_Invoices'!$A$6:$A$65,$B122)=1,1,0))</x:f>
      </x:c>
      <x:c r="I122" s="175" t="str">
        <x:f>IF($A122="","",IF(COUNTIF('Provider_Usage'!$A$6:$A$185,$C122)=1,1,0))</x:f>
      </x:c>
      <x:c r="J122" s="175" t="str">
        <x:f>IF($A122="","",IF($H122=1,VLOOKUP($B122,'Provider_Invoices'!$A$6:$U$65,19,FALSE),0))</x:f>
      </x:c>
      <x:c r="K122" s="175" t="str">
        <x:f>IF($A122="","",COUNTIF($A$6:$A$185,$A122))</x:f>
      </x:c>
      <x:c r="L122" s="175" t="str">
        <x:f>IF($A122="","",COUNTIF($C$6:$C$185,$C122))</x:f>
      </x:c>
      <x:c r="M122" s="175" t="str">
        <x:f>IF($A122="","",IF(AND($B122&lt;&gt;"",$C122&lt;&gt;"",$D122&lt;&gt;"",$D122&gt;=0,$E122&gt;0,$F122&lt;&gt;""),1,0))</x:f>
      </x:c>
      <x:c r="N122" s="175" t="str">
        <x:f>IF($A122="","",$D122*$E122)</x:f>
      </x:c>
      <x:c r="O122" s="177" t="str">
        <x:f>IF($A122="","",IF(LEFT($A122,10)="INV-ALLOC-",1,0))</x:f>
      </x:c>
    </x:row>
    <x:row r="123">
      <x:c r="A123" s="118"/>
      <x:c r="B123" s="118"/>
      <x:c r="C123" s="118"/>
      <x:c r="D123" s="183"/>
      <x:c r="E123" s="174"/>
      <x:c r="F123" s="118"/>
      <x:c r="G123" s="137"/>
      <x:c r="H123" s="175" t="str">
        <x:f>IF($A123="","",IF(COUNTIF('Provider_Invoices'!$A$6:$A$65,$B123)=1,1,0))</x:f>
      </x:c>
      <x:c r="I123" s="175" t="str">
        <x:f>IF($A123="","",IF(COUNTIF('Provider_Usage'!$A$6:$A$185,$C123)=1,1,0))</x:f>
      </x:c>
      <x:c r="J123" s="175" t="str">
        <x:f>IF($A123="","",IF($H123=1,VLOOKUP($B123,'Provider_Invoices'!$A$6:$U$65,19,FALSE),0))</x:f>
      </x:c>
      <x:c r="K123" s="175" t="str">
        <x:f>IF($A123="","",COUNTIF($A$6:$A$185,$A123))</x:f>
      </x:c>
      <x:c r="L123" s="175" t="str">
        <x:f>IF($A123="","",COUNTIF($C$6:$C$185,$C123))</x:f>
      </x:c>
      <x:c r="M123" s="175" t="str">
        <x:f>IF($A123="","",IF(AND($B123&lt;&gt;"",$C123&lt;&gt;"",$D123&lt;&gt;"",$D123&gt;=0,$E123&gt;0,$F123&lt;&gt;""),1,0))</x:f>
      </x:c>
      <x:c r="N123" s="175" t="str">
        <x:f>IF($A123="","",$D123*$E123)</x:f>
      </x:c>
      <x:c r="O123" s="177" t="str">
        <x:f>IF($A123="","",IF(LEFT($A123,10)="INV-ALLOC-",1,0))</x:f>
      </x:c>
    </x:row>
    <x:row r="124">
      <x:c r="A124" s="118"/>
      <x:c r="B124" s="118"/>
      <x:c r="C124" s="118"/>
      <x:c r="D124" s="183"/>
      <x:c r="E124" s="174"/>
      <x:c r="F124" s="118"/>
      <x:c r="G124" s="137"/>
      <x:c r="H124" s="175" t="str">
        <x:f>IF($A124="","",IF(COUNTIF('Provider_Invoices'!$A$6:$A$65,$B124)=1,1,0))</x:f>
      </x:c>
      <x:c r="I124" s="175" t="str">
        <x:f>IF($A124="","",IF(COUNTIF('Provider_Usage'!$A$6:$A$185,$C124)=1,1,0))</x:f>
      </x:c>
      <x:c r="J124" s="175" t="str">
        <x:f>IF($A124="","",IF($H124=1,VLOOKUP($B124,'Provider_Invoices'!$A$6:$U$65,19,FALSE),0))</x:f>
      </x:c>
      <x:c r="K124" s="175" t="str">
        <x:f>IF($A124="","",COUNTIF($A$6:$A$185,$A124))</x:f>
      </x:c>
      <x:c r="L124" s="175" t="str">
        <x:f>IF($A124="","",COUNTIF($C$6:$C$185,$C124))</x:f>
      </x:c>
      <x:c r="M124" s="175" t="str">
        <x:f>IF($A124="","",IF(AND($B124&lt;&gt;"",$C124&lt;&gt;"",$D124&lt;&gt;"",$D124&gt;=0,$E124&gt;0,$F124&lt;&gt;""),1,0))</x:f>
      </x:c>
      <x:c r="N124" s="175" t="str">
        <x:f>IF($A124="","",$D124*$E124)</x:f>
      </x:c>
      <x:c r="O124" s="177" t="str">
        <x:f>IF($A124="","",IF(LEFT($A124,10)="INV-ALLOC-",1,0))</x:f>
      </x:c>
    </x:row>
    <x:row r="125">
      <x:c r="A125" s="118"/>
      <x:c r="B125" s="118"/>
      <x:c r="C125" s="118"/>
      <x:c r="D125" s="183"/>
      <x:c r="E125" s="174"/>
      <x:c r="F125" s="118"/>
      <x:c r="G125" s="137"/>
      <x:c r="H125" s="175" t="str">
        <x:f>IF($A125="","",IF(COUNTIF('Provider_Invoices'!$A$6:$A$65,$B125)=1,1,0))</x:f>
      </x:c>
      <x:c r="I125" s="175" t="str">
        <x:f>IF($A125="","",IF(COUNTIF('Provider_Usage'!$A$6:$A$185,$C125)=1,1,0))</x:f>
      </x:c>
      <x:c r="J125" s="175" t="str">
        <x:f>IF($A125="","",IF($H125=1,VLOOKUP($B125,'Provider_Invoices'!$A$6:$U$65,19,FALSE),0))</x:f>
      </x:c>
      <x:c r="K125" s="175" t="str">
        <x:f>IF($A125="","",COUNTIF($A$6:$A$185,$A125))</x:f>
      </x:c>
      <x:c r="L125" s="175" t="str">
        <x:f>IF($A125="","",COUNTIF($C$6:$C$185,$C125))</x:f>
      </x:c>
      <x:c r="M125" s="175" t="str">
        <x:f>IF($A125="","",IF(AND($B125&lt;&gt;"",$C125&lt;&gt;"",$D125&lt;&gt;"",$D125&gt;=0,$E125&gt;0,$F125&lt;&gt;""),1,0))</x:f>
      </x:c>
      <x:c r="N125" s="175" t="str">
        <x:f>IF($A125="","",$D125*$E125)</x:f>
      </x:c>
      <x:c r="O125" s="177" t="str">
        <x:f>IF($A125="","",IF(LEFT($A125,10)="INV-ALLOC-",1,0))</x:f>
      </x:c>
    </x:row>
    <x:row r="126">
      <x:c r="A126" s="118"/>
      <x:c r="B126" s="118"/>
      <x:c r="C126" s="118"/>
      <x:c r="D126" s="183"/>
      <x:c r="E126" s="174"/>
      <x:c r="F126" s="118"/>
      <x:c r="G126" s="137"/>
      <x:c r="H126" s="175" t="str">
        <x:f>IF($A126="","",IF(COUNTIF('Provider_Invoices'!$A$6:$A$65,$B126)=1,1,0))</x:f>
      </x:c>
      <x:c r="I126" s="175" t="str">
        <x:f>IF($A126="","",IF(COUNTIF('Provider_Usage'!$A$6:$A$185,$C126)=1,1,0))</x:f>
      </x:c>
      <x:c r="J126" s="175" t="str">
        <x:f>IF($A126="","",IF($H126=1,VLOOKUP($B126,'Provider_Invoices'!$A$6:$U$65,19,FALSE),0))</x:f>
      </x:c>
      <x:c r="K126" s="175" t="str">
        <x:f>IF($A126="","",COUNTIF($A$6:$A$185,$A126))</x:f>
      </x:c>
      <x:c r="L126" s="175" t="str">
        <x:f>IF($A126="","",COUNTIF($C$6:$C$185,$C126))</x:f>
      </x:c>
      <x:c r="M126" s="175" t="str">
        <x:f>IF($A126="","",IF(AND($B126&lt;&gt;"",$C126&lt;&gt;"",$D126&lt;&gt;"",$D126&gt;=0,$E126&gt;0,$F126&lt;&gt;""),1,0))</x:f>
      </x:c>
      <x:c r="N126" s="175" t="str">
        <x:f>IF($A126="","",$D126*$E126)</x:f>
      </x:c>
      <x:c r="O126" s="177" t="str">
        <x:f>IF($A126="","",IF(LEFT($A126,10)="INV-ALLOC-",1,0))</x:f>
      </x:c>
    </x:row>
    <x:row r="127">
      <x:c r="A127" s="118"/>
      <x:c r="B127" s="118"/>
      <x:c r="C127" s="118"/>
      <x:c r="D127" s="183"/>
      <x:c r="E127" s="174"/>
      <x:c r="F127" s="118"/>
      <x:c r="G127" s="137"/>
      <x:c r="H127" s="175" t="str">
        <x:f>IF($A127="","",IF(COUNTIF('Provider_Invoices'!$A$6:$A$65,$B127)=1,1,0))</x:f>
      </x:c>
      <x:c r="I127" s="175" t="str">
        <x:f>IF($A127="","",IF(COUNTIF('Provider_Usage'!$A$6:$A$185,$C127)=1,1,0))</x:f>
      </x:c>
      <x:c r="J127" s="175" t="str">
        <x:f>IF($A127="","",IF($H127=1,VLOOKUP($B127,'Provider_Invoices'!$A$6:$U$65,19,FALSE),0))</x:f>
      </x:c>
      <x:c r="K127" s="175" t="str">
        <x:f>IF($A127="","",COUNTIF($A$6:$A$185,$A127))</x:f>
      </x:c>
      <x:c r="L127" s="175" t="str">
        <x:f>IF($A127="","",COUNTIF($C$6:$C$185,$C127))</x:f>
      </x:c>
      <x:c r="M127" s="175" t="str">
        <x:f>IF($A127="","",IF(AND($B127&lt;&gt;"",$C127&lt;&gt;"",$D127&lt;&gt;"",$D127&gt;=0,$E127&gt;0,$F127&lt;&gt;""),1,0))</x:f>
      </x:c>
      <x:c r="N127" s="175" t="str">
        <x:f>IF($A127="","",$D127*$E127)</x:f>
      </x:c>
      <x:c r="O127" s="177" t="str">
        <x:f>IF($A127="","",IF(LEFT($A127,10)="INV-ALLOC-",1,0))</x:f>
      </x:c>
    </x:row>
    <x:row r="128">
      <x:c r="A128" s="118"/>
      <x:c r="B128" s="118"/>
      <x:c r="C128" s="118"/>
      <x:c r="D128" s="183"/>
      <x:c r="E128" s="174"/>
      <x:c r="F128" s="118"/>
      <x:c r="G128" s="137"/>
      <x:c r="H128" s="175" t="str">
        <x:f>IF($A128="","",IF(COUNTIF('Provider_Invoices'!$A$6:$A$65,$B128)=1,1,0))</x:f>
      </x:c>
      <x:c r="I128" s="175" t="str">
        <x:f>IF($A128="","",IF(COUNTIF('Provider_Usage'!$A$6:$A$185,$C128)=1,1,0))</x:f>
      </x:c>
      <x:c r="J128" s="175" t="str">
        <x:f>IF($A128="","",IF($H128=1,VLOOKUP($B128,'Provider_Invoices'!$A$6:$U$65,19,FALSE),0))</x:f>
      </x:c>
      <x:c r="K128" s="175" t="str">
        <x:f>IF($A128="","",COUNTIF($A$6:$A$185,$A128))</x:f>
      </x:c>
      <x:c r="L128" s="175" t="str">
        <x:f>IF($A128="","",COUNTIF($C$6:$C$185,$C128))</x:f>
      </x:c>
      <x:c r="M128" s="175" t="str">
        <x:f>IF($A128="","",IF(AND($B128&lt;&gt;"",$C128&lt;&gt;"",$D128&lt;&gt;"",$D128&gt;=0,$E128&gt;0,$F128&lt;&gt;""),1,0))</x:f>
      </x:c>
      <x:c r="N128" s="175" t="str">
        <x:f>IF($A128="","",$D128*$E128)</x:f>
      </x:c>
      <x:c r="O128" s="177" t="str">
        <x:f>IF($A128="","",IF(LEFT($A128,10)="INV-ALLOC-",1,0))</x:f>
      </x:c>
    </x:row>
    <x:row r="129">
      <x:c r="A129" s="118"/>
      <x:c r="B129" s="118"/>
      <x:c r="C129" s="118"/>
      <x:c r="D129" s="183"/>
      <x:c r="E129" s="174"/>
      <x:c r="F129" s="118"/>
      <x:c r="G129" s="137"/>
      <x:c r="H129" s="175" t="str">
        <x:f>IF($A129="","",IF(COUNTIF('Provider_Invoices'!$A$6:$A$65,$B129)=1,1,0))</x:f>
      </x:c>
      <x:c r="I129" s="175" t="str">
        <x:f>IF($A129="","",IF(COUNTIF('Provider_Usage'!$A$6:$A$185,$C129)=1,1,0))</x:f>
      </x:c>
      <x:c r="J129" s="175" t="str">
        <x:f>IF($A129="","",IF($H129=1,VLOOKUP($B129,'Provider_Invoices'!$A$6:$U$65,19,FALSE),0))</x:f>
      </x:c>
      <x:c r="K129" s="175" t="str">
        <x:f>IF($A129="","",COUNTIF($A$6:$A$185,$A129))</x:f>
      </x:c>
      <x:c r="L129" s="175" t="str">
        <x:f>IF($A129="","",COUNTIF($C$6:$C$185,$C129))</x:f>
      </x:c>
      <x:c r="M129" s="175" t="str">
        <x:f>IF($A129="","",IF(AND($B129&lt;&gt;"",$C129&lt;&gt;"",$D129&lt;&gt;"",$D129&gt;=0,$E129&gt;0,$F129&lt;&gt;""),1,0))</x:f>
      </x:c>
      <x:c r="N129" s="175" t="str">
        <x:f>IF($A129="","",$D129*$E129)</x:f>
      </x:c>
      <x:c r="O129" s="177" t="str">
        <x:f>IF($A129="","",IF(LEFT($A129,10)="INV-ALLOC-",1,0))</x:f>
      </x:c>
    </x:row>
    <x:row r="130">
      <x:c r="A130" s="118"/>
      <x:c r="B130" s="118"/>
      <x:c r="C130" s="118"/>
      <x:c r="D130" s="183"/>
      <x:c r="E130" s="174"/>
      <x:c r="F130" s="118"/>
      <x:c r="G130" s="137"/>
      <x:c r="H130" s="175" t="str">
        <x:f>IF($A130="","",IF(COUNTIF('Provider_Invoices'!$A$6:$A$65,$B130)=1,1,0))</x:f>
      </x:c>
      <x:c r="I130" s="175" t="str">
        <x:f>IF($A130="","",IF(COUNTIF('Provider_Usage'!$A$6:$A$185,$C130)=1,1,0))</x:f>
      </x:c>
      <x:c r="J130" s="175" t="str">
        <x:f>IF($A130="","",IF($H130=1,VLOOKUP($B130,'Provider_Invoices'!$A$6:$U$65,19,FALSE),0))</x:f>
      </x:c>
      <x:c r="K130" s="175" t="str">
        <x:f>IF($A130="","",COUNTIF($A$6:$A$185,$A130))</x:f>
      </x:c>
      <x:c r="L130" s="175" t="str">
        <x:f>IF($A130="","",COUNTIF($C$6:$C$185,$C130))</x:f>
      </x:c>
      <x:c r="M130" s="175" t="str">
        <x:f>IF($A130="","",IF(AND($B130&lt;&gt;"",$C130&lt;&gt;"",$D130&lt;&gt;"",$D130&gt;=0,$E130&gt;0,$F130&lt;&gt;""),1,0))</x:f>
      </x:c>
      <x:c r="N130" s="175" t="str">
        <x:f>IF($A130="","",$D130*$E130)</x:f>
      </x:c>
      <x:c r="O130" s="177" t="str">
        <x:f>IF($A130="","",IF(LEFT($A130,10)="INV-ALLOC-",1,0))</x:f>
      </x:c>
    </x:row>
    <x:row r="131">
      <x:c r="A131" s="118"/>
      <x:c r="B131" s="118"/>
      <x:c r="C131" s="118"/>
      <x:c r="D131" s="183"/>
      <x:c r="E131" s="174"/>
      <x:c r="F131" s="118"/>
      <x:c r="G131" s="137"/>
      <x:c r="H131" s="175" t="str">
        <x:f>IF($A131="","",IF(COUNTIF('Provider_Invoices'!$A$6:$A$65,$B131)=1,1,0))</x:f>
      </x:c>
      <x:c r="I131" s="175" t="str">
        <x:f>IF($A131="","",IF(COUNTIF('Provider_Usage'!$A$6:$A$185,$C131)=1,1,0))</x:f>
      </x:c>
      <x:c r="J131" s="175" t="str">
        <x:f>IF($A131="","",IF($H131=1,VLOOKUP($B131,'Provider_Invoices'!$A$6:$U$65,19,FALSE),0))</x:f>
      </x:c>
      <x:c r="K131" s="175" t="str">
        <x:f>IF($A131="","",COUNTIF($A$6:$A$185,$A131))</x:f>
      </x:c>
      <x:c r="L131" s="175" t="str">
        <x:f>IF($A131="","",COUNTIF($C$6:$C$185,$C131))</x:f>
      </x:c>
      <x:c r="M131" s="175" t="str">
        <x:f>IF($A131="","",IF(AND($B131&lt;&gt;"",$C131&lt;&gt;"",$D131&lt;&gt;"",$D131&gt;=0,$E131&gt;0,$F131&lt;&gt;""),1,0))</x:f>
      </x:c>
      <x:c r="N131" s="175" t="str">
        <x:f>IF($A131="","",$D131*$E131)</x:f>
      </x:c>
      <x:c r="O131" s="177" t="str">
        <x:f>IF($A131="","",IF(LEFT($A131,10)="INV-ALLOC-",1,0))</x:f>
      </x:c>
    </x:row>
    <x:row r="132">
      <x:c r="A132" s="118"/>
      <x:c r="B132" s="118"/>
      <x:c r="C132" s="118"/>
      <x:c r="D132" s="183"/>
      <x:c r="E132" s="174"/>
      <x:c r="F132" s="118"/>
      <x:c r="G132" s="137"/>
      <x:c r="H132" s="175" t="str">
        <x:f>IF($A132="","",IF(COUNTIF('Provider_Invoices'!$A$6:$A$65,$B132)=1,1,0))</x:f>
      </x:c>
      <x:c r="I132" s="175" t="str">
        <x:f>IF($A132="","",IF(COUNTIF('Provider_Usage'!$A$6:$A$185,$C132)=1,1,0))</x:f>
      </x:c>
      <x:c r="J132" s="175" t="str">
        <x:f>IF($A132="","",IF($H132=1,VLOOKUP($B132,'Provider_Invoices'!$A$6:$U$65,19,FALSE),0))</x:f>
      </x:c>
      <x:c r="K132" s="175" t="str">
        <x:f>IF($A132="","",COUNTIF($A$6:$A$185,$A132))</x:f>
      </x:c>
      <x:c r="L132" s="175" t="str">
        <x:f>IF($A132="","",COUNTIF($C$6:$C$185,$C132))</x:f>
      </x:c>
      <x:c r="M132" s="175" t="str">
        <x:f>IF($A132="","",IF(AND($B132&lt;&gt;"",$C132&lt;&gt;"",$D132&lt;&gt;"",$D132&gt;=0,$E132&gt;0,$F132&lt;&gt;""),1,0))</x:f>
      </x:c>
      <x:c r="N132" s="175" t="str">
        <x:f>IF($A132="","",$D132*$E132)</x:f>
      </x:c>
      <x:c r="O132" s="177" t="str">
        <x:f>IF($A132="","",IF(LEFT($A132,10)="INV-ALLOC-",1,0))</x:f>
      </x:c>
    </x:row>
    <x:row r="133">
      <x:c r="A133" s="118"/>
      <x:c r="B133" s="118"/>
      <x:c r="C133" s="118"/>
      <x:c r="D133" s="183"/>
      <x:c r="E133" s="174"/>
      <x:c r="F133" s="118"/>
      <x:c r="G133" s="137"/>
      <x:c r="H133" s="175" t="str">
        <x:f>IF($A133="","",IF(COUNTIF('Provider_Invoices'!$A$6:$A$65,$B133)=1,1,0))</x:f>
      </x:c>
      <x:c r="I133" s="175" t="str">
        <x:f>IF($A133="","",IF(COUNTIF('Provider_Usage'!$A$6:$A$185,$C133)=1,1,0))</x:f>
      </x:c>
      <x:c r="J133" s="175" t="str">
        <x:f>IF($A133="","",IF($H133=1,VLOOKUP($B133,'Provider_Invoices'!$A$6:$U$65,19,FALSE),0))</x:f>
      </x:c>
      <x:c r="K133" s="175" t="str">
        <x:f>IF($A133="","",COUNTIF($A$6:$A$185,$A133))</x:f>
      </x:c>
      <x:c r="L133" s="175" t="str">
        <x:f>IF($A133="","",COUNTIF($C$6:$C$185,$C133))</x:f>
      </x:c>
      <x:c r="M133" s="175" t="str">
        <x:f>IF($A133="","",IF(AND($B133&lt;&gt;"",$C133&lt;&gt;"",$D133&lt;&gt;"",$D133&gt;=0,$E133&gt;0,$F133&lt;&gt;""),1,0))</x:f>
      </x:c>
      <x:c r="N133" s="175" t="str">
        <x:f>IF($A133="","",$D133*$E133)</x:f>
      </x:c>
      <x:c r="O133" s="177" t="str">
        <x:f>IF($A133="","",IF(LEFT($A133,10)="INV-ALLOC-",1,0))</x:f>
      </x:c>
    </x:row>
    <x:row r="134">
      <x:c r="A134" s="118"/>
      <x:c r="B134" s="118"/>
      <x:c r="C134" s="118"/>
      <x:c r="D134" s="183"/>
      <x:c r="E134" s="174"/>
      <x:c r="F134" s="118"/>
      <x:c r="G134" s="137"/>
      <x:c r="H134" s="175" t="str">
        <x:f>IF($A134="","",IF(COUNTIF('Provider_Invoices'!$A$6:$A$65,$B134)=1,1,0))</x:f>
      </x:c>
      <x:c r="I134" s="175" t="str">
        <x:f>IF($A134="","",IF(COUNTIF('Provider_Usage'!$A$6:$A$185,$C134)=1,1,0))</x:f>
      </x:c>
      <x:c r="J134" s="175" t="str">
        <x:f>IF($A134="","",IF($H134=1,VLOOKUP($B134,'Provider_Invoices'!$A$6:$U$65,19,FALSE),0))</x:f>
      </x:c>
      <x:c r="K134" s="175" t="str">
        <x:f>IF($A134="","",COUNTIF($A$6:$A$185,$A134))</x:f>
      </x:c>
      <x:c r="L134" s="175" t="str">
        <x:f>IF($A134="","",COUNTIF($C$6:$C$185,$C134))</x:f>
      </x:c>
      <x:c r="M134" s="175" t="str">
        <x:f>IF($A134="","",IF(AND($B134&lt;&gt;"",$C134&lt;&gt;"",$D134&lt;&gt;"",$D134&gt;=0,$E134&gt;0,$F134&lt;&gt;""),1,0))</x:f>
      </x:c>
      <x:c r="N134" s="175" t="str">
        <x:f>IF($A134="","",$D134*$E134)</x:f>
      </x:c>
      <x:c r="O134" s="177" t="str">
        <x:f>IF($A134="","",IF(LEFT($A134,10)="INV-ALLOC-",1,0))</x:f>
      </x:c>
    </x:row>
    <x:row r="135">
      <x:c r="A135" s="118"/>
      <x:c r="B135" s="118"/>
      <x:c r="C135" s="118"/>
      <x:c r="D135" s="183"/>
      <x:c r="E135" s="174"/>
      <x:c r="F135" s="118"/>
      <x:c r="G135" s="137"/>
      <x:c r="H135" s="175" t="str">
        <x:f>IF($A135="","",IF(COUNTIF('Provider_Invoices'!$A$6:$A$65,$B135)=1,1,0))</x:f>
      </x:c>
      <x:c r="I135" s="175" t="str">
        <x:f>IF($A135="","",IF(COUNTIF('Provider_Usage'!$A$6:$A$185,$C135)=1,1,0))</x:f>
      </x:c>
      <x:c r="J135" s="175" t="str">
        <x:f>IF($A135="","",IF($H135=1,VLOOKUP($B135,'Provider_Invoices'!$A$6:$U$65,19,FALSE),0))</x:f>
      </x:c>
      <x:c r="K135" s="175" t="str">
        <x:f>IF($A135="","",COUNTIF($A$6:$A$185,$A135))</x:f>
      </x:c>
      <x:c r="L135" s="175" t="str">
        <x:f>IF($A135="","",COUNTIF($C$6:$C$185,$C135))</x:f>
      </x:c>
      <x:c r="M135" s="175" t="str">
        <x:f>IF($A135="","",IF(AND($B135&lt;&gt;"",$C135&lt;&gt;"",$D135&lt;&gt;"",$D135&gt;=0,$E135&gt;0,$F135&lt;&gt;""),1,0))</x:f>
      </x:c>
      <x:c r="N135" s="175" t="str">
        <x:f>IF($A135="","",$D135*$E135)</x:f>
      </x:c>
      <x:c r="O135" s="177" t="str">
        <x:f>IF($A135="","",IF(LEFT($A135,10)="INV-ALLOC-",1,0))</x:f>
      </x:c>
    </x:row>
    <x:row r="136">
      <x:c r="A136" s="118"/>
      <x:c r="B136" s="118"/>
      <x:c r="C136" s="118"/>
      <x:c r="D136" s="183"/>
      <x:c r="E136" s="174"/>
      <x:c r="F136" s="118"/>
      <x:c r="G136" s="137"/>
      <x:c r="H136" s="175" t="str">
        <x:f>IF($A136="","",IF(COUNTIF('Provider_Invoices'!$A$6:$A$65,$B136)=1,1,0))</x:f>
      </x:c>
      <x:c r="I136" s="175" t="str">
        <x:f>IF($A136="","",IF(COUNTIF('Provider_Usage'!$A$6:$A$185,$C136)=1,1,0))</x:f>
      </x:c>
      <x:c r="J136" s="175" t="str">
        <x:f>IF($A136="","",IF($H136=1,VLOOKUP($B136,'Provider_Invoices'!$A$6:$U$65,19,FALSE),0))</x:f>
      </x:c>
      <x:c r="K136" s="175" t="str">
        <x:f>IF($A136="","",COUNTIF($A$6:$A$185,$A136))</x:f>
      </x:c>
      <x:c r="L136" s="175" t="str">
        <x:f>IF($A136="","",COUNTIF($C$6:$C$185,$C136))</x:f>
      </x:c>
      <x:c r="M136" s="175" t="str">
        <x:f>IF($A136="","",IF(AND($B136&lt;&gt;"",$C136&lt;&gt;"",$D136&lt;&gt;"",$D136&gt;=0,$E136&gt;0,$F136&lt;&gt;""),1,0))</x:f>
      </x:c>
      <x:c r="N136" s="175" t="str">
        <x:f>IF($A136="","",$D136*$E136)</x:f>
      </x:c>
      <x:c r="O136" s="177" t="str">
        <x:f>IF($A136="","",IF(LEFT($A136,10)="INV-ALLOC-",1,0))</x:f>
      </x:c>
    </x:row>
    <x:row r="137">
      <x:c r="A137" s="118"/>
      <x:c r="B137" s="118"/>
      <x:c r="C137" s="118"/>
      <x:c r="D137" s="183"/>
      <x:c r="E137" s="174"/>
      <x:c r="F137" s="118"/>
      <x:c r="G137" s="137"/>
      <x:c r="H137" s="175" t="str">
        <x:f>IF($A137="","",IF(COUNTIF('Provider_Invoices'!$A$6:$A$65,$B137)=1,1,0))</x:f>
      </x:c>
      <x:c r="I137" s="175" t="str">
        <x:f>IF($A137="","",IF(COUNTIF('Provider_Usage'!$A$6:$A$185,$C137)=1,1,0))</x:f>
      </x:c>
      <x:c r="J137" s="175" t="str">
        <x:f>IF($A137="","",IF($H137=1,VLOOKUP($B137,'Provider_Invoices'!$A$6:$U$65,19,FALSE),0))</x:f>
      </x:c>
      <x:c r="K137" s="175" t="str">
        <x:f>IF($A137="","",COUNTIF($A$6:$A$185,$A137))</x:f>
      </x:c>
      <x:c r="L137" s="175" t="str">
        <x:f>IF($A137="","",COUNTIF($C$6:$C$185,$C137))</x:f>
      </x:c>
      <x:c r="M137" s="175" t="str">
        <x:f>IF($A137="","",IF(AND($B137&lt;&gt;"",$C137&lt;&gt;"",$D137&lt;&gt;"",$D137&gt;=0,$E137&gt;0,$F137&lt;&gt;""),1,0))</x:f>
      </x:c>
      <x:c r="N137" s="175" t="str">
        <x:f>IF($A137="","",$D137*$E137)</x:f>
      </x:c>
      <x:c r="O137" s="177" t="str">
        <x:f>IF($A137="","",IF(LEFT($A137,10)="INV-ALLOC-",1,0))</x:f>
      </x:c>
    </x:row>
    <x:row r="138">
      <x:c r="A138" s="118"/>
      <x:c r="B138" s="118"/>
      <x:c r="C138" s="118"/>
      <x:c r="D138" s="183"/>
      <x:c r="E138" s="174"/>
      <x:c r="F138" s="118"/>
      <x:c r="G138" s="137"/>
      <x:c r="H138" s="175" t="str">
        <x:f>IF($A138="","",IF(COUNTIF('Provider_Invoices'!$A$6:$A$65,$B138)=1,1,0))</x:f>
      </x:c>
      <x:c r="I138" s="175" t="str">
        <x:f>IF($A138="","",IF(COUNTIF('Provider_Usage'!$A$6:$A$185,$C138)=1,1,0))</x:f>
      </x:c>
      <x:c r="J138" s="175" t="str">
        <x:f>IF($A138="","",IF($H138=1,VLOOKUP($B138,'Provider_Invoices'!$A$6:$U$65,19,FALSE),0))</x:f>
      </x:c>
      <x:c r="K138" s="175" t="str">
        <x:f>IF($A138="","",COUNTIF($A$6:$A$185,$A138))</x:f>
      </x:c>
      <x:c r="L138" s="175" t="str">
        <x:f>IF($A138="","",COUNTIF($C$6:$C$185,$C138))</x:f>
      </x:c>
      <x:c r="M138" s="175" t="str">
        <x:f>IF($A138="","",IF(AND($B138&lt;&gt;"",$C138&lt;&gt;"",$D138&lt;&gt;"",$D138&gt;=0,$E138&gt;0,$F138&lt;&gt;""),1,0))</x:f>
      </x:c>
      <x:c r="N138" s="175" t="str">
        <x:f>IF($A138="","",$D138*$E138)</x:f>
      </x:c>
      <x:c r="O138" s="177" t="str">
        <x:f>IF($A138="","",IF(LEFT($A138,10)="INV-ALLOC-",1,0))</x:f>
      </x:c>
    </x:row>
    <x:row r="139">
      <x:c r="A139" s="118"/>
      <x:c r="B139" s="118"/>
      <x:c r="C139" s="118"/>
      <x:c r="D139" s="183"/>
      <x:c r="E139" s="174"/>
      <x:c r="F139" s="118"/>
      <x:c r="G139" s="137"/>
      <x:c r="H139" s="175" t="str">
        <x:f>IF($A139="","",IF(COUNTIF('Provider_Invoices'!$A$6:$A$65,$B139)=1,1,0))</x:f>
      </x:c>
      <x:c r="I139" s="175" t="str">
        <x:f>IF($A139="","",IF(COUNTIF('Provider_Usage'!$A$6:$A$185,$C139)=1,1,0))</x:f>
      </x:c>
      <x:c r="J139" s="175" t="str">
        <x:f>IF($A139="","",IF($H139=1,VLOOKUP($B139,'Provider_Invoices'!$A$6:$U$65,19,FALSE),0))</x:f>
      </x:c>
      <x:c r="K139" s="175" t="str">
        <x:f>IF($A139="","",COUNTIF($A$6:$A$185,$A139))</x:f>
      </x:c>
      <x:c r="L139" s="175" t="str">
        <x:f>IF($A139="","",COUNTIF($C$6:$C$185,$C139))</x:f>
      </x:c>
      <x:c r="M139" s="175" t="str">
        <x:f>IF($A139="","",IF(AND($B139&lt;&gt;"",$C139&lt;&gt;"",$D139&lt;&gt;"",$D139&gt;=0,$E139&gt;0,$F139&lt;&gt;""),1,0))</x:f>
      </x:c>
      <x:c r="N139" s="175" t="str">
        <x:f>IF($A139="","",$D139*$E139)</x:f>
      </x:c>
      <x:c r="O139" s="177" t="str">
        <x:f>IF($A139="","",IF(LEFT($A139,10)="INV-ALLOC-",1,0))</x:f>
      </x:c>
    </x:row>
    <x:row r="140">
      <x:c r="A140" s="118"/>
      <x:c r="B140" s="118"/>
      <x:c r="C140" s="118"/>
      <x:c r="D140" s="183"/>
      <x:c r="E140" s="174"/>
      <x:c r="F140" s="118"/>
      <x:c r="G140" s="137"/>
      <x:c r="H140" s="175" t="str">
        <x:f>IF($A140="","",IF(COUNTIF('Provider_Invoices'!$A$6:$A$65,$B140)=1,1,0))</x:f>
      </x:c>
      <x:c r="I140" s="175" t="str">
        <x:f>IF($A140="","",IF(COUNTIF('Provider_Usage'!$A$6:$A$185,$C140)=1,1,0))</x:f>
      </x:c>
      <x:c r="J140" s="175" t="str">
        <x:f>IF($A140="","",IF($H140=1,VLOOKUP($B140,'Provider_Invoices'!$A$6:$U$65,19,FALSE),0))</x:f>
      </x:c>
      <x:c r="K140" s="175" t="str">
        <x:f>IF($A140="","",COUNTIF($A$6:$A$185,$A140))</x:f>
      </x:c>
      <x:c r="L140" s="175" t="str">
        <x:f>IF($A140="","",COUNTIF($C$6:$C$185,$C140))</x:f>
      </x:c>
      <x:c r="M140" s="175" t="str">
        <x:f>IF($A140="","",IF(AND($B140&lt;&gt;"",$C140&lt;&gt;"",$D140&lt;&gt;"",$D140&gt;=0,$E140&gt;0,$F140&lt;&gt;""),1,0))</x:f>
      </x:c>
      <x:c r="N140" s="175" t="str">
        <x:f>IF($A140="","",$D140*$E140)</x:f>
      </x:c>
      <x:c r="O140" s="177" t="str">
        <x:f>IF($A140="","",IF(LEFT($A140,10)="INV-ALLOC-",1,0))</x:f>
      </x:c>
    </x:row>
    <x:row r="141">
      <x:c r="A141" s="118"/>
      <x:c r="B141" s="118"/>
      <x:c r="C141" s="118"/>
      <x:c r="D141" s="183"/>
      <x:c r="E141" s="174"/>
      <x:c r="F141" s="118"/>
      <x:c r="G141" s="137"/>
      <x:c r="H141" s="175" t="str">
        <x:f>IF($A141="","",IF(COUNTIF('Provider_Invoices'!$A$6:$A$65,$B141)=1,1,0))</x:f>
      </x:c>
      <x:c r="I141" s="175" t="str">
        <x:f>IF($A141="","",IF(COUNTIF('Provider_Usage'!$A$6:$A$185,$C141)=1,1,0))</x:f>
      </x:c>
      <x:c r="J141" s="175" t="str">
        <x:f>IF($A141="","",IF($H141=1,VLOOKUP($B141,'Provider_Invoices'!$A$6:$U$65,19,FALSE),0))</x:f>
      </x:c>
      <x:c r="K141" s="175" t="str">
        <x:f>IF($A141="","",COUNTIF($A$6:$A$185,$A141))</x:f>
      </x:c>
      <x:c r="L141" s="175" t="str">
        <x:f>IF($A141="","",COUNTIF($C$6:$C$185,$C141))</x:f>
      </x:c>
      <x:c r="M141" s="175" t="str">
        <x:f>IF($A141="","",IF(AND($B141&lt;&gt;"",$C141&lt;&gt;"",$D141&lt;&gt;"",$D141&gt;=0,$E141&gt;0,$F141&lt;&gt;""),1,0))</x:f>
      </x:c>
      <x:c r="N141" s="175" t="str">
        <x:f>IF($A141="","",$D141*$E141)</x:f>
      </x:c>
      <x:c r="O141" s="177" t="str">
        <x:f>IF($A141="","",IF(LEFT($A141,10)="INV-ALLOC-",1,0))</x:f>
      </x:c>
    </x:row>
    <x:row r="142">
      <x:c r="A142" s="118"/>
      <x:c r="B142" s="118"/>
      <x:c r="C142" s="118"/>
      <x:c r="D142" s="183"/>
      <x:c r="E142" s="174"/>
      <x:c r="F142" s="118"/>
      <x:c r="G142" s="137"/>
      <x:c r="H142" s="175" t="str">
        <x:f>IF($A142="","",IF(COUNTIF('Provider_Invoices'!$A$6:$A$65,$B142)=1,1,0))</x:f>
      </x:c>
      <x:c r="I142" s="175" t="str">
        <x:f>IF($A142="","",IF(COUNTIF('Provider_Usage'!$A$6:$A$185,$C142)=1,1,0))</x:f>
      </x:c>
      <x:c r="J142" s="175" t="str">
        <x:f>IF($A142="","",IF($H142=1,VLOOKUP($B142,'Provider_Invoices'!$A$6:$U$65,19,FALSE),0))</x:f>
      </x:c>
      <x:c r="K142" s="175" t="str">
        <x:f>IF($A142="","",COUNTIF($A$6:$A$185,$A142))</x:f>
      </x:c>
      <x:c r="L142" s="175" t="str">
        <x:f>IF($A142="","",COUNTIF($C$6:$C$185,$C142))</x:f>
      </x:c>
      <x:c r="M142" s="175" t="str">
        <x:f>IF($A142="","",IF(AND($B142&lt;&gt;"",$C142&lt;&gt;"",$D142&lt;&gt;"",$D142&gt;=0,$E142&gt;0,$F142&lt;&gt;""),1,0))</x:f>
      </x:c>
      <x:c r="N142" s="175" t="str">
        <x:f>IF($A142="","",$D142*$E142)</x:f>
      </x:c>
      <x:c r="O142" s="177" t="str">
        <x:f>IF($A142="","",IF(LEFT($A142,10)="INV-ALLOC-",1,0))</x:f>
      </x:c>
    </x:row>
    <x:row r="143">
      <x:c r="A143" s="118"/>
      <x:c r="B143" s="118"/>
      <x:c r="C143" s="118"/>
      <x:c r="D143" s="183"/>
      <x:c r="E143" s="174"/>
      <x:c r="F143" s="118"/>
      <x:c r="G143" s="137"/>
      <x:c r="H143" s="175" t="str">
        <x:f>IF($A143="","",IF(COUNTIF('Provider_Invoices'!$A$6:$A$65,$B143)=1,1,0))</x:f>
      </x:c>
      <x:c r="I143" s="175" t="str">
        <x:f>IF($A143="","",IF(COUNTIF('Provider_Usage'!$A$6:$A$185,$C143)=1,1,0))</x:f>
      </x:c>
      <x:c r="J143" s="175" t="str">
        <x:f>IF($A143="","",IF($H143=1,VLOOKUP($B143,'Provider_Invoices'!$A$6:$U$65,19,FALSE),0))</x:f>
      </x:c>
      <x:c r="K143" s="175" t="str">
        <x:f>IF($A143="","",COUNTIF($A$6:$A$185,$A143))</x:f>
      </x:c>
      <x:c r="L143" s="175" t="str">
        <x:f>IF($A143="","",COUNTIF($C$6:$C$185,$C143))</x:f>
      </x:c>
      <x:c r="M143" s="175" t="str">
        <x:f>IF($A143="","",IF(AND($B143&lt;&gt;"",$C143&lt;&gt;"",$D143&lt;&gt;"",$D143&gt;=0,$E143&gt;0,$F143&lt;&gt;""),1,0))</x:f>
      </x:c>
      <x:c r="N143" s="175" t="str">
        <x:f>IF($A143="","",$D143*$E143)</x:f>
      </x:c>
      <x:c r="O143" s="177" t="str">
        <x:f>IF($A143="","",IF(LEFT($A143,10)="INV-ALLOC-",1,0))</x:f>
      </x:c>
    </x:row>
    <x:row r="144">
      <x:c r="A144" s="118"/>
      <x:c r="B144" s="118"/>
      <x:c r="C144" s="118"/>
      <x:c r="D144" s="183"/>
      <x:c r="E144" s="174"/>
      <x:c r="F144" s="118"/>
      <x:c r="G144" s="137"/>
      <x:c r="H144" s="175" t="str">
        <x:f>IF($A144="","",IF(COUNTIF('Provider_Invoices'!$A$6:$A$65,$B144)=1,1,0))</x:f>
      </x:c>
      <x:c r="I144" s="175" t="str">
        <x:f>IF($A144="","",IF(COUNTIF('Provider_Usage'!$A$6:$A$185,$C144)=1,1,0))</x:f>
      </x:c>
      <x:c r="J144" s="175" t="str">
        <x:f>IF($A144="","",IF($H144=1,VLOOKUP($B144,'Provider_Invoices'!$A$6:$U$65,19,FALSE),0))</x:f>
      </x:c>
      <x:c r="K144" s="175" t="str">
        <x:f>IF($A144="","",COUNTIF($A$6:$A$185,$A144))</x:f>
      </x:c>
      <x:c r="L144" s="175" t="str">
        <x:f>IF($A144="","",COUNTIF($C$6:$C$185,$C144))</x:f>
      </x:c>
      <x:c r="M144" s="175" t="str">
        <x:f>IF($A144="","",IF(AND($B144&lt;&gt;"",$C144&lt;&gt;"",$D144&lt;&gt;"",$D144&gt;=0,$E144&gt;0,$F144&lt;&gt;""),1,0))</x:f>
      </x:c>
      <x:c r="N144" s="175" t="str">
        <x:f>IF($A144="","",$D144*$E144)</x:f>
      </x:c>
      <x:c r="O144" s="177" t="str">
        <x:f>IF($A144="","",IF(LEFT($A144,10)="INV-ALLOC-",1,0))</x:f>
      </x:c>
    </x:row>
    <x:row r="145">
      <x:c r="A145" s="118"/>
      <x:c r="B145" s="118"/>
      <x:c r="C145" s="118"/>
      <x:c r="D145" s="183"/>
      <x:c r="E145" s="174"/>
      <x:c r="F145" s="118"/>
      <x:c r="G145" s="137"/>
      <x:c r="H145" s="175" t="str">
        <x:f>IF($A145="","",IF(COUNTIF('Provider_Invoices'!$A$6:$A$65,$B145)=1,1,0))</x:f>
      </x:c>
      <x:c r="I145" s="175" t="str">
        <x:f>IF($A145="","",IF(COUNTIF('Provider_Usage'!$A$6:$A$185,$C145)=1,1,0))</x:f>
      </x:c>
      <x:c r="J145" s="175" t="str">
        <x:f>IF($A145="","",IF($H145=1,VLOOKUP($B145,'Provider_Invoices'!$A$6:$U$65,19,FALSE),0))</x:f>
      </x:c>
      <x:c r="K145" s="175" t="str">
        <x:f>IF($A145="","",COUNTIF($A$6:$A$185,$A145))</x:f>
      </x:c>
      <x:c r="L145" s="175" t="str">
        <x:f>IF($A145="","",COUNTIF($C$6:$C$185,$C145))</x:f>
      </x:c>
      <x:c r="M145" s="175" t="str">
        <x:f>IF($A145="","",IF(AND($B145&lt;&gt;"",$C145&lt;&gt;"",$D145&lt;&gt;"",$D145&gt;=0,$E145&gt;0,$F145&lt;&gt;""),1,0))</x:f>
      </x:c>
      <x:c r="N145" s="175" t="str">
        <x:f>IF($A145="","",$D145*$E145)</x:f>
      </x:c>
      <x:c r="O145" s="177" t="str">
        <x:f>IF($A145="","",IF(LEFT($A145,10)="INV-ALLOC-",1,0))</x:f>
      </x:c>
    </x:row>
    <x:row r="146">
      <x:c r="A146" s="118"/>
      <x:c r="B146" s="118"/>
      <x:c r="C146" s="118"/>
      <x:c r="D146" s="183"/>
      <x:c r="E146" s="174"/>
      <x:c r="F146" s="118"/>
      <x:c r="G146" s="137"/>
      <x:c r="H146" s="175" t="str">
        <x:f>IF($A146="","",IF(COUNTIF('Provider_Invoices'!$A$6:$A$65,$B146)=1,1,0))</x:f>
      </x:c>
      <x:c r="I146" s="175" t="str">
        <x:f>IF($A146="","",IF(COUNTIF('Provider_Usage'!$A$6:$A$185,$C146)=1,1,0))</x:f>
      </x:c>
      <x:c r="J146" s="175" t="str">
        <x:f>IF($A146="","",IF($H146=1,VLOOKUP($B146,'Provider_Invoices'!$A$6:$U$65,19,FALSE),0))</x:f>
      </x:c>
      <x:c r="K146" s="175" t="str">
        <x:f>IF($A146="","",COUNTIF($A$6:$A$185,$A146))</x:f>
      </x:c>
      <x:c r="L146" s="175" t="str">
        <x:f>IF($A146="","",COUNTIF($C$6:$C$185,$C146))</x:f>
      </x:c>
      <x:c r="M146" s="175" t="str">
        <x:f>IF($A146="","",IF(AND($B146&lt;&gt;"",$C146&lt;&gt;"",$D146&lt;&gt;"",$D146&gt;=0,$E146&gt;0,$F146&lt;&gt;""),1,0))</x:f>
      </x:c>
      <x:c r="N146" s="175" t="str">
        <x:f>IF($A146="","",$D146*$E146)</x:f>
      </x:c>
      <x:c r="O146" s="177" t="str">
        <x:f>IF($A146="","",IF(LEFT($A146,10)="INV-ALLOC-",1,0))</x:f>
      </x:c>
    </x:row>
    <x:row r="147">
      <x:c r="A147" s="118"/>
      <x:c r="B147" s="118"/>
      <x:c r="C147" s="118"/>
      <x:c r="D147" s="183"/>
      <x:c r="E147" s="174"/>
      <x:c r="F147" s="118"/>
      <x:c r="G147" s="137"/>
      <x:c r="H147" s="175" t="str">
        <x:f>IF($A147="","",IF(COUNTIF('Provider_Invoices'!$A$6:$A$65,$B147)=1,1,0))</x:f>
      </x:c>
      <x:c r="I147" s="175" t="str">
        <x:f>IF($A147="","",IF(COUNTIF('Provider_Usage'!$A$6:$A$185,$C147)=1,1,0))</x:f>
      </x:c>
      <x:c r="J147" s="175" t="str">
        <x:f>IF($A147="","",IF($H147=1,VLOOKUP($B147,'Provider_Invoices'!$A$6:$U$65,19,FALSE),0))</x:f>
      </x:c>
      <x:c r="K147" s="175" t="str">
        <x:f>IF($A147="","",COUNTIF($A$6:$A$185,$A147))</x:f>
      </x:c>
      <x:c r="L147" s="175" t="str">
        <x:f>IF($A147="","",COUNTIF($C$6:$C$185,$C147))</x:f>
      </x:c>
      <x:c r="M147" s="175" t="str">
        <x:f>IF($A147="","",IF(AND($B147&lt;&gt;"",$C147&lt;&gt;"",$D147&lt;&gt;"",$D147&gt;=0,$E147&gt;0,$F147&lt;&gt;""),1,0))</x:f>
      </x:c>
      <x:c r="N147" s="175" t="str">
        <x:f>IF($A147="","",$D147*$E147)</x:f>
      </x:c>
      <x:c r="O147" s="177" t="str">
        <x:f>IF($A147="","",IF(LEFT($A147,10)="INV-ALLOC-",1,0))</x:f>
      </x:c>
    </x:row>
    <x:row r="148">
      <x:c r="A148" s="118"/>
      <x:c r="B148" s="118"/>
      <x:c r="C148" s="118"/>
      <x:c r="D148" s="183"/>
      <x:c r="E148" s="174"/>
      <x:c r="F148" s="118"/>
      <x:c r="G148" s="137"/>
      <x:c r="H148" s="175" t="str">
        <x:f>IF($A148="","",IF(COUNTIF('Provider_Invoices'!$A$6:$A$65,$B148)=1,1,0))</x:f>
      </x:c>
      <x:c r="I148" s="175" t="str">
        <x:f>IF($A148="","",IF(COUNTIF('Provider_Usage'!$A$6:$A$185,$C148)=1,1,0))</x:f>
      </x:c>
      <x:c r="J148" s="175" t="str">
        <x:f>IF($A148="","",IF($H148=1,VLOOKUP($B148,'Provider_Invoices'!$A$6:$U$65,19,FALSE),0))</x:f>
      </x:c>
      <x:c r="K148" s="175" t="str">
        <x:f>IF($A148="","",COUNTIF($A$6:$A$185,$A148))</x:f>
      </x:c>
      <x:c r="L148" s="175" t="str">
        <x:f>IF($A148="","",COUNTIF($C$6:$C$185,$C148))</x:f>
      </x:c>
      <x:c r="M148" s="175" t="str">
        <x:f>IF($A148="","",IF(AND($B148&lt;&gt;"",$C148&lt;&gt;"",$D148&lt;&gt;"",$D148&gt;=0,$E148&gt;0,$F148&lt;&gt;""),1,0))</x:f>
      </x:c>
      <x:c r="N148" s="175" t="str">
        <x:f>IF($A148="","",$D148*$E148)</x:f>
      </x:c>
      <x:c r="O148" s="177" t="str">
        <x:f>IF($A148="","",IF(LEFT($A148,10)="INV-ALLOC-",1,0))</x:f>
      </x:c>
    </x:row>
    <x:row r="149">
      <x:c r="A149" s="118"/>
      <x:c r="B149" s="118"/>
      <x:c r="C149" s="118"/>
      <x:c r="D149" s="183"/>
      <x:c r="E149" s="174"/>
      <x:c r="F149" s="118"/>
      <x:c r="G149" s="137"/>
      <x:c r="H149" s="175" t="str">
        <x:f>IF($A149="","",IF(COUNTIF('Provider_Invoices'!$A$6:$A$65,$B149)=1,1,0))</x:f>
      </x:c>
      <x:c r="I149" s="175" t="str">
        <x:f>IF($A149="","",IF(COUNTIF('Provider_Usage'!$A$6:$A$185,$C149)=1,1,0))</x:f>
      </x:c>
      <x:c r="J149" s="175" t="str">
        <x:f>IF($A149="","",IF($H149=1,VLOOKUP($B149,'Provider_Invoices'!$A$6:$U$65,19,FALSE),0))</x:f>
      </x:c>
      <x:c r="K149" s="175" t="str">
        <x:f>IF($A149="","",COUNTIF($A$6:$A$185,$A149))</x:f>
      </x:c>
      <x:c r="L149" s="175" t="str">
        <x:f>IF($A149="","",COUNTIF($C$6:$C$185,$C149))</x:f>
      </x:c>
      <x:c r="M149" s="175" t="str">
        <x:f>IF($A149="","",IF(AND($B149&lt;&gt;"",$C149&lt;&gt;"",$D149&lt;&gt;"",$D149&gt;=0,$E149&gt;0,$F149&lt;&gt;""),1,0))</x:f>
      </x:c>
      <x:c r="N149" s="175" t="str">
        <x:f>IF($A149="","",$D149*$E149)</x:f>
      </x:c>
      <x:c r="O149" s="177" t="str">
        <x:f>IF($A149="","",IF(LEFT($A149,10)="INV-ALLOC-",1,0))</x:f>
      </x:c>
    </x:row>
    <x:row r="150">
      <x:c r="A150" s="118"/>
      <x:c r="B150" s="118"/>
      <x:c r="C150" s="118"/>
      <x:c r="D150" s="183"/>
      <x:c r="E150" s="174"/>
      <x:c r="F150" s="118"/>
      <x:c r="G150" s="137"/>
      <x:c r="H150" s="175" t="str">
        <x:f>IF($A150="","",IF(COUNTIF('Provider_Invoices'!$A$6:$A$65,$B150)=1,1,0))</x:f>
      </x:c>
      <x:c r="I150" s="175" t="str">
        <x:f>IF($A150="","",IF(COUNTIF('Provider_Usage'!$A$6:$A$185,$C150)=1,1,0))</x:f>
      </x:c>
      <x:c r="J150" s="175" t="str">
        <x:f>IF($A150="","",IF($H150=1,VLOOKUP($B150,'Provider_Invoices'!$A$6:$U$65,19,FALSE),0))</x:f>
      </x:c>
      <x:c r="K150" s="175" t="str">
        <x:f>IF($A150="","",COUNTIF($A$6:$A$185,$A150))</x:f>
      </x:c>
      <x:c r="L150" s="175" t="str">
        <x:f>IF($A150="","",COUNTIF($C$6:$C$185,$C150))</x:f>
      </x:c>
      <x:c r="M150" s="175" t="str">
        <x:f>IF($A150="","",IF(AND($B150&lt;&gt;"",$C150&lt;&gt;"",$D150&lt;&gt;"",$D150&gt;=0,$E150&gt;0,$F150&lt;&gt;""),1,0))</x:f>
      </x:c>
      <x:c r="N150" s="175" t="str">
        <x:f>IF($A150="","",$D150*$E150)</x:f>
      </x:c>
      <x:c r="O150" s="177" t="str">
        <x:f>IF($A150="","",IF(LEFT($A150,10)="INV-ALLOC-",1,0))</x:f>
      </x:c>
    </x:row>
    <x:row r="151">
      <x:c r="A151" s="118"/>
      <x:c r="B151" s="118"/>
      <x:c r="C151" s="118"/>
      <x:c r="D151" s="183"/>
      <x:c r="E151" s="174"/>
      <x:c r="F151" s="118"/>
      <x:c r="G151" s="137"/>
      <x:c r="H151" s="175" t="str">
        <x:f>IF($A151="","",IF(COUNTIF('Provider_Invoices'!$A$6:$A$65,$B151)=1,1,0))</x:f>
      </x:c>
      <x:c r="I151" s="175" t="str">
        <x:f>IF($A151="","",IF(COUNTIF('Provider_Usage'!$A$6:$A$185,$C151)=1,1,0))</x:f>
      </x:c>
      <x:c r="J151" s="175" t="str">
        <x:f>IF($A151="","",IF($H151=1,VLOOKUP($B151,'Provider_Invoices'!$A$6:$U$65,19,FALSE),0))</x:f>
      </x:c>
      <x:c r="K151" s="175" t="str">
        <x:f>IF($A151="","",COUNTIF($A$6:$A$185,$A151))</x:f>
      </x:c>
      <x:c r="L151" s="175" t="str">
        <x:f>IF($A151="","",COUNTIF($C$6:$C$185,$C151))</x:f>
      </x:c>
      <x:c r="M151" s="175" t="str">
        <x:f>IF($A151="","",IF(AND($B151&lt;&gt;"",$C151&lt;&gt;"",$D151&lt;&gt;"",$D151&gt;=0,$E151&gt;0,$F151&lt;&gt;""),1,0))</x:f>
      </x:c>
      <x:c r="N151" s="175" t="str">
        <x:f>IF($A151="","",$D151*$E151)</x:f>
      </x:c>
      <x:c r="O151" s="177" t="str">
        <x:f>IF($A151="","",IF(LEFT($A151,10)="INV-ALLOC-",1,0))</x:f>
      </x:c>
    </x:row>
    <x:row r="152">
      <x:c r="A152" s="118"/>
      <x:c r="B152" s="118"/>
      <x:c r="C152" s="118"/>
      <x:c r="D152" s="183"/>
      <x:c r="E152" s="174"/>
      <x:c r="F152" s="118"/>
      <x:c r="G152" s="137"/>
      <x:c r="H152" s="175" t="str">
        <x:f>IF($A152="","",IF(COUNTIF('Provider_Invoices'!$A$6:$A$65,$B152)=1,1,0))</x:f>
      </x:c>
      <x:c r="I152" s="175" t="str">
        <x:f>IF($A152="","",IF(COUNTIF('Provider_Usage'!$A$6:$A$185,$C152)=1,1,0))</x:f>
      </x:c>
      <x:c r="J152" s="175" t="str">
        <x:f>IF($A152="","",IF($H152=1,VLOOKUP($B152,'Provider_Invoices'!$A$6:$U$65,19,FALSE),0))</x:f>
      </x:c>
      <x:c r="K152" s="175" t="str">
        <x:f>IF($A152="","",COUNTIF($A$6:$A$185,$A152))</x:f>
      </x:c>
      <x:c r="L152" s="175" t="str">
        <x:f>IF($A152="","",COUNTIF($C$6:$C$185,$C152))</x:f>
      </x:c>
      <x:c r="M152" s="175" t="str">
        <x:f>IF($A152="","",IF(AND($B152&lt;&gt;"",$C152&lt;&gt;"",$D152&lt;&gt;"",$D152&gt;=0,$E152&gt;0,$F152&lt;&gt;""),1,0))</x:f>
      </x:c>
      <x:c r="N152" s="175" t="str">
        <x:f>IF($A152="","",$D152*$E152)</x:f>
      </x:c>
      <x:c r="O152" s="177" t="str">
        <x:f>IF($A152="","",IF(LEFT($A152,10)="INV-ALLOC-",1,0))</x:f>
      </x:c>
    </x:row>
    <x:row r="153">
      <x:c r="A153" s="118"/>
      <x:c r="B153" s="118"/>
      <x:c r="C153" s="118"/>
      <x:c r="D153" s="183"/>
      <x:c r="E153" s="174"/>
      <x:c r="F153" s="118"/>
      <x:c r="G153" s="137"/>
      <x:c r="H153" s="175" t="str">
        <x:f>IF($A153="","",IF(COUNTIF('Provider_Invoices'!$A$6:$A$65,$B153)=1,1,0))</x:f>
      </x:c>
      <x:c r="I153" s="175" t="str">
        <x:f>IF($A153="","",IF(COUNTIF('Provider_Usage'!$A$6:$A$185,$C153)=1,1,0))</x:f>
      </x:c>
      <x:c r="J153" s="175" t="str">
        <x:f>IF($A153="","",IF($H153=1,VLOOKUP($B153,'Provider_Invoices'!$A$6:$U$65,19,FALSE),0))</x:f>
      </x:c>
      <x:c r="K153" s="175" t="str">
        <x:f>IF($A153="","",COUNTIF($A$6:$A$185,$A153))</x:f>
      </x:c>
      <x:c r="L153" s="175" t="str">
        <x:f>IF($A153="","",COUNTIF($C$6:$C$185,$C153))</x:f>
      </x:c>
      <x:c r="M153" s="175" t="str">
        <x:f>IF($A153="","",IF(AND($B153&lt;&gt;"",$C153&lt;&gt;"",$D153&lt;&gt;"",$D153&gt;=0,$E153&gt;0,$F153&lt;&gt;""),1,0))</x:f>
      </x:c>
      <x:c r="N153" s="175" t="str">
        <x:f>IF($A153="","",$D153*$E153)</x:f>
      </x:c>
      <x:c r="O153" s="177" t="str">
        <x:f>IF($A153="","",IF(LEFT($A153,10)="INV-ALLOC-",1,0))</x:f>
      </x:c>
    </x:row>
    <x:row r="154">
      <x:c r="A154" s="118"/>
      <x:c r="B154" s="118"/>
      <x:c r="C154" s="118"/>
      <x:c r="D154" s="183"/>
      <x:c r="E154" s="174"/>
      <x:c r="F154" s="118"/>
      <x:c r="G154" s="137"/>
      <x:c r="H154" s="175" t="str">
        <x:f>IF($A154="","",IF(COUNTIF('Provider_Invoices'!$A$6:$A$65,$B154)=1,1,0))</x:f>
      </x:c>
      <x:c r="I154" s="175" t="str">
        <x:f>IF($A154="","",IF(COUNTIF('Provider_Usage'!$A$6:$A$185,$C154)=1,1,0))</x:f>
      </x:c>
      <x:c r="J154" s="175" t="str">
        <x:f>IF($A154="","",IF($H154=1,VLOOKUP($B154,'Provider_Invoices'!$A$6:$U$65,19,FALSE),0))</x:f>
      </x:c>
      <x:c r="K154" s="175" t="str">
        <x:f>IF($A154="","",COUNTIF($A$6:$A$185,$A154))</x:f>
      </x:c>
      <x:c r="L154" s="175" t="str">
        <x:f>IF($A154="","",COUNTIF($C$6:$C$185,$C154))</x:f>
      </x:c>
      <x:c r="M154" s="175" t="str">
        <x:f>IF($A154="","",IF(AND($B154&lt;&gt;"",$C154&lt;&gt;"",$D154&lt;&gt;"",$D154&gt;=0,$E154&gt;0,$F154&lt;&gt;""),1,0))</x:f>
      </x:c>
      <x:c r="N154" s="175" t="str">
        <x:f>IF($A154="","",$D154*$E154)</x:f>
      </x:c>
      <x:c r="O154" s="177" t="str">
        <x:f>IF($A154="","",IF(LEFT($A154,10)="INV-ALLOC-",1,0))</x:f>
      </x:c>
    </x:row>
    <x:row r="155">
      <x:c r="A155" s="118"/>
      <x:c r="B155" s="118"/>
      <x:c r="C155" s="118"/>
      <x:c r="D155" s="183"/>
      <x:c r="E155" s="174"/>
      <x:c r="F155" s="118"/>
      <x:c r="G155" s="137"/>
      <x:c r="H155" s="175" t="str">
        <x:f>IF($A155="","",IF(COUNTIF('Provider_Invoices'!$A$6:$A$65,$B155)=1,1,0))</x:f>
      </x:c>
      <x:c r="I155" s="175" t="str">
        <x:f>IF($A155="","",IF(COUNTIF('Provider_Usage'!$A$6:$A$185,$C155)=1,1,0))</x:f>
      </x:c>
      <x:c r="J155" s="175" t="str">
        <x:f>IF($A155="","",IF($H155=1,VLOOKUP($B155,'Provider_Invoices'!$A$6:$U$65,19,FALSE),0))</x:f>
      </x:c>
      <x:c r="K155" s="175" t="str">
        <x:f>IF($A155="","",COUNTIF($A$6:$A$185,$A155))</x:f>
      </x:c>
      <x:c r="L155" s="175" t="str">
        <x:f>IF($A155="","",COUNTIF($C$6:$C$185,$C155))</x:f>
      </x:c>
      <x:c r="M155" s="175" t="str">
        <x:f>IF($A155="","",IF(AND($B155&lt;&gt;"",$C155&lt;&gt;"",$D155&lt;&gt;"",$D155&gt;=0,$E155&gt;0,$F155&lt;&gt;""),1,0))</x:f>
      </x:c>
      <x:c r="N155" s="175" t="str">
        <x:f>IF($A155="","",$D155*$E155)</x:f>
      </x:c>
      <x:c r="O155" s="177" t="str">
        <x:f>IF($A155="","",IF(LEFT($A155,10)="INV-ALLOC-",1,0))</x:f>
      </x:c>
    </x:row>
    <x:row r="156">
      <x:c r="A156" s="118"/>
      <x:c r="B156" s="118"/>
      <x:c r="C156" s="118"/>
      <x:c r="D156" s="183"/>
      <x:c r="E156" s="174"/>
      <x:c r="F156" s="118"/>
      <x:c r="G156" s="137"/>
      <x:c r="H156" s="175" t="str">
        <x:f>IF($A156="","",IF(COUNTIF('Provider_Invoices'!$A$6:$A$65,$B156)=1,1,0))</x:f>
      </x:c>
      <x:c r="I156" s="175" t="str">
        <x:f>IF($A156="","",IF(COUNTIF('Provider_Usage'!$A$6:$A$185,$C156)=1,1,0))</x:f>
      </x:c>
      <x:c r="J156" s="175" t="str">
        <x:f>IF($A156="","",IF($H156=1,VLOOKUP($B156,'Provider_Invoices'!$A$6:$U$65,19,FALSE),0))</x:f>
      </x:c>
      <x:c r="K156" s="175" t="str">
        <x:f>IF($A156="","",COUNTIF($A$6:$A$185,$A156))</x:f>
      </x:c>
      <x:c r="L156" s="175" t="str">
        <x:f>IF($A156="","",COUNTIF($C$6:$C$185,$C156))</x:f>
      </x:c>
      <x:c r="M156" s="175" t="str">
        <x:f>IF($A156="","",IF(AND($B156&lt;&gt;"",$C156&lt;&gt;"",$D156&lt;&gt;"",$D156&gt;=0,$E156&gt;0,$F156&lt;&gt;""),1,0))</x:f>
      </x:c>
      <x:c r="N156" s="175" t="str">
        <x:f>IF($A156="","",$D156*$E156)</x:f>
      </x:c>
      <x:c r="O156" s="177" t="str">
        <x:f>IF($A156="","",IF(LEFT($A156,10)="INV-ALLOC-",1,0))</x:f>
      </x:c>
    </x:row>
    <x:row r="157">
      <x:c r="A157" s="118"/>
      <x:c r="B157" s="118"/>
      <x:c r="C157" s="118"/>
      <x:c r="D157" s="183"/>
      <x:c r="E157" s="174"/>
      <x:c r="F157" s="118"/>
      <x:c r="G157" s="137"/>
      <x:c r="H157" s="175" t="str">
        <x:f>IF($A157="","",IF(COUNTIF('Provider_Invoices'!$A$6:$A$65,$B157)=1,1,0))</x:f>
      </x:c>
      <x:c r="I157" s="175" t="str">
        <x:f>IF($A157="","",IF(COUNTIF('Provider_Usage'!$A$6:$A$185,$C157)=1,1,0))</x:f>
      </x:c>
      <x:c r="J157" s="175" t="str">
        <x:f>IF($A157="","",IF($H157=1,VLOOKUP($B157,'Provider_Invoices'!$A$6:$U$65,19,FALSE),0))</x:f>
      </x:c>
      <x:c r="K157" s="175" t="str">
        <x:f>IF($A157="","",COUNTIF($A$6:$A$185,$A157))</x:f>
      </x:c>
      <x:c r="L157" s="175" t="str">
        <x:f>IF($A157="","",COUNTIF($C$6:$C$185,$C157))</x:f>
      </x:c>
      <x:c r="M157" s="175" t="str">
        <x:f>IF($A157="","",IF(AND($B157&lt;&gt;"",$C157&lt;&gt;"",$D157&lt;&gt;"",$D157&gt;=0,$E157&gt;0,$F157&lt;&gt;""),1,0))</x:f>
      </x:c>
      <x:c r="N157" s="175" t="str">
        <x:f>IF($A157="","",$D157*$E157)</x:f>
      </x:c>
      <x:c r="O157" s="177" t="str">
        <x:f>IF($A157="","",IF(LEFT($A157,10)="INV-ALLOC-",1,0))</x:f>
      </x:c>
    </x:row>
    <x:row r="158">
      <x:c r="A158" s="118"/>
      <x:c r="B158" s="118"/>
      <x:c r="C158" s="118"/>
      <x:c r="D158" s="183"/>
      <x:c r="E158" s="174"/>
      <x:c r="F158" s="118"/>
      <x:c r="G158" s="137"/>
      <x:c r="H158" s="175" t="str">
        <x:f>IF($A158="","",IF(COUNTIF('Provider_Invoices'!$A$6:$A$65,$B158)=1,1,0))</x:f>
      </x:c>
      <x:c r="I158" s="175" t="str">
        <x:f>IF($A158="","",IF(COUNTIF('Provider_Usage'!$A$6:$A$185,$C158)=1,1,0))</x:f>
      </x:c>
      <x:c r="J158" s="175" t="str">
        <x:f>IF($A158="","",IF($H158=1,VLOOKUP($B158,'Provider_Invoices'!$A$6:$U$65,19,FALSE),0))</x:f>
      </x:c>
      <x:c r="K158" s="175" t="str">
        <x:f>IF($A158="","",COUNTIF($A$6:$A$185,$A158))</x:f>
      </x:c>
      <x:c r="L158" s="175" t="str">
        <x:f>IF($A158="","",COUNTIF($C$6:$C$185,$C158))</x:f>
      </x:c>
      <x:c r="M158" s="175" t="str">
        <x:f>IF($A158="","",IF(AND($B158&lt;&gt;"",$C158&lt;&gt;"",$D158&lt;&gt;"",$D158&gt;=0,$E158&gt;0,$F158&lt;&gt;""),1,0))</x:f>
      </x:c>
      <x:c r="N158" s="175" t="str">
        <x:f>IF($A158="","",$D158*$E158)</x:f>
      </x:c>
      <x:c r="O158" s="177" t="str">
        <x:f>IF($A158="","",IF(LEFT($A158,10)="INV-ALLOC-",1,0))</x:f>
      </x:c>
    </x:row>
    <x:row r="159">
      <x:c r="A159" s="118"/>
      <x:c r="B159" s="118"/>
      <x:c r="C159" s="118"/>
      <x:c r="D159" s="183"/>
      <x:c r="E159" s="174"/>
      <x:c r="F159" s="118"/>
      <x:c r="G159" s="137"/>
      <x:c r="H159" s="175" t="str">
        <x:f>IF($A159="","",IF(COUNTIF('Provider_Invoices'!$A$6:$A$65,$B159)=1,1,0))</x:f>
      </x:c>
      <x:c r="I159" s="175" t="str">
        <x:f>IF($A159="","",IF(COUNTIF('Provider_Usage'!$A$6:$A$185,$C159)=1,1,0))</x:f>
      </x:c>
      <x:c r="J159" s="175" t="str">
        <x:f>IF($A159="","",IF($H159=1,VLOOKUP($B159,'Provider_Invoices'!$A$6:$U$65,19,FALSE),0))</x:f>
      </x:c>
      <x:c r="K159" s="175" t="str">
        <x:f>IF($A159="","",COUNTIF($A$6:$A$185,$A159))</x:f>
      </x:c>
      <x:c r="L159" s="175" t="str">
        <x:f>IF($A159="","",COUNTIF($C$6:$C$185,$C159))</x:f>
      </x:c>
      <x:c r="M159" s="175" t="str">
        <x:f>IF($A159="","",IF(AND($B159&lt;&gt;"",$C159&lt;&gt;"",$D159&lt;&gt;"",$D159&gt;=0,$E159&gt;0,$F159&lt;&gt;""),1,0))</x:f>
      </x:c>
      <x:c r="N159" s="175" t="str">
        <x:f>IF($A159="","",$D159*$E159)</x:f>
      </x:c>
      <x:c r="O159" s="177" t="str">
        <x:f>IF($A159="","",IF(LEFT($A159,10)="INV-ALLOC-",1,0))</x:f>
      </x:c>
    </x:row>
    <x:row r="160">
      <x:c r="A160" s="118"/>
      <x:c r="B160" s="118"/>
      <x:c r="C160" s="118"/>
      <x:c r="D160" s="183"/>
      <x:c r="E160" s="174"/>
      <x:c r="F160" s="118"/>
      <x:c r="G160" s="137"/>
      <x:c r="H160" s="175" t="str">
        <x:f>IF($A160="","",IF(COUNTIF('Provider_Invoices'!$A$6:$A$65,$B160)=1,1,0))</x:f>
      </x:c>
      <x:c r="I160" s="175" t="str">
        <x:f>IF($A160="","",IF(COUNTIF('Provider_Usage'!$A$6:$A$185,$C160)=1,1,0))</x:f>
      </x:c>
      <x:c r="J160" s="175" t="str">
        <x:f>IF($A160="","",IF($H160=1,VLOOKUP($B160,'Provider_Invoices'!$A$6:$U$65,19,FALSE),0))</x:f>
      </x:c>
      <x:c r="K160" s="175" t="str">
        <x:f>IF($A160="","",COUNTIF($A$6:$A$185,$A160))</x:f>
      </x:c>
      <x:c r="L160" s="175" t="str">
        <x:f>IF($A160="","",COUNTIF($C$6:$C$185,$C160))</x:f>
      </x:c>
      <x:c r="M160" s="175" t="str">
        <x:f>IF($A160="","",IF(AND($B160&lt;&gt;"",$C160&lt;&gt;"",$D160&lt;&gt;"",$D160&gt;=0,$E160&gt;0,$F160&lt;&gt;""),1,0))</x:f>
      </x:c>
      <x:c r="N160" s="175" t="str">
        <x:f>IF($A160="","",$D160*$E160)</x:f>
      </x:c>
      <x:c r="O160" s="177" t="str">
        <x:f>IF($A160="","",IF(LEFT($A160,10)="INV-ALLOC-",1,0))</x:f>
      </x:c>
    </x:row>
    <x:row r="161">
      <x:c r="A161" s="118"/>
      <x:c r="B161" s="118"/>
      <x:c r="C161" s="118"/>
      <x:c r="D161" s="183"/>
      <x:c r="E161" s="174"/>
      <x:c r="F161" s="118"/>
      <x:c r="G161" s="137"/>
      <x:c r="H161" s="175" t="str">
        <x:f>IF($A161="","",IF(COUNTIF('Provider_Invoices'!$A$6:$A$65,$B161)=1,1,0))</x:f>
      </x:c>
      <x:c r="I161" s="175" t="str">
        <x:f>IF($A161="","",IF(COUNTIF('Provider_Usage'!$A$6:$A$185,$C161)=1,1,0))</x:f>
      </x:c>
      <x:c r="J161" s="175" t="str">
        <x:f>IF($A161="","",IF($H161=1,VLOOKUP($B161,'Provider_Invoices'!$A$6:$U$65,19,FALSE),0))</x:f>
      </x:c>
      <x:c r="K161" s="175" t="str">
        <x:f>IF($A161="","",COUNTIF($A$6:$A$185,$A161))</x:f>
      </x:c>
      <x:c r="L161" s="175" t="str">
        <x:f>IF($A161="","",COUNTIF($C$6:$C$185,$C161))</x:f>
      </x:c>
      <x:c r="M161" s="175" t="str">
        <x:f>IF($A161="","",IF(AND($B161&lt;&gt;"",$C161&lt;&gt;"",$D161&lt;&gt;"",$D161&gt;=0,$E161&gt;0,$F161&lt;&gt;""),1,0))</x:f>
      </x:c>
      <x:c r="N161" s="175" t="str">
        <x:f>IF($A161="","",$D161*$E161)</x:f>
      </x:c>
      <x:c r="O161" s="177" t="str">
        <x:f>IF($A161="","",IF(LEFT($A161,10)="INV-ALLOC-",1,0))</x:f>
      </x:c>
    </x:row>
    <x:row r="162">
      <x:c r="A162" s="118"/>
      <x:c r="B162" s="118"/>
      <x:c r="C162" s="118"/>
      <x:c r="D162" s="183"/>
      <x:c r="E162" s="174"/>
      <x:c r="F162" s="118"/>
      <x:c r="G162" s="137"/>
      <x:c r="H162" s="175" t="str">
        <x:f>IF($A162="","",IF(COUNTIF('Provider_Invoices'!$A$6:$A$65,$B162)=1,1,0))</x:f>
      </x:c>
      <x:c r="I162" s="175" t="str">
        <x:f>IF($A162="","",IF(COUNTIF('Provider_Usage'!$A$6:$A$185,$C162)=1,1,0))</x:f>
      </x:c>
      <x:c r="J162" s="175" t="str">
        <x:f>IF($A162="","",IF($H162=1,VLOOKUP($B162,'Provider_Invoices'!$A$6:$U$65,19,FALSE),0))</x:f>
      </x:c>
      <x:c r="K162" s="175" t="str">
        <x:f>IF($A162="","",COUNTIF($A$6:$A$185,$A162))</x:f>
      </x:c>
      <x:c r="L162" s="175" t="str">
        <x:f>IF($A162="","",COUNTIF($C$6:$C$185,$C162))</x:f>
      </x:c>
      <x:c r="M162" s="175" t="str">
        <x:f>IF($A162="","",IF(AND($B162&lt;&gt;"",$C162&lt;&gt;"",$D162&lt;&gt;"",$D162&gt;=0,$E162&gt;0,$F162&lt;&gt;""),1,0))</x:f>
      </x:c>
      <x:c r="N162" s="175" t="str">
        <x:f>IF($A162="","",$D162*$E162)</x:f>
      </x:c>
      <x:c r="O162" s="177" t="str">
        <x:f>IF($A162="","",IF(LEFT($A162,10)="INV-ALLOC-",1,0))</x:f>
      </x:c>
    </x:row>
    <x:row r="163">
      <x:c r="A163" s="118"/>
      <x:c r="B163" s="118"/>
      <x:c r="C163" s="118"/>
      <x:c r="D163" s="183"/>
      <x:c r="E163" s="174"/>
      <x:c r="F163" s="118"/>
      <x:c r="G163" s="137"/>
      <x:c r="H163" s="175" t="str">
        <x:f>IF($A163="","",IF(COUNTIF('Provider_Invoices'!$A$6:$A$65,$B163)=1,1,0))</x:f>
      </x:c>
      <x:c r="I163" s="175" t="str">
        <x:f>IF($A163="","",IF(COUNTIF('Provider_Usage'!$A$6:$A$185,$C163)=1,1,0))</x:f>
      </x:c>
      <x:c r="J163" s="175" t="str">
        <x:f>IF($A163="","",IF($H163=1,VLOOKUP($B163,'Provider_Invoices'!$A$6:$U$65,19,FALSE),0))</x:f>
      </x:c>
      <x:c r="K163" s="175" t="str">
        <x:f>IF($A163="","",COUNTIF($A$6:$A$185,$A163))</x:f>
      </x:c>
      <x:c r="L163" s="175" t="str">
        <x:f>IF($A163="","",COUNTIF($C$6:$C$185,$C163))</x:f>
      </x:c>
      <x:c r="M163" s="175" t="str">
        <x:f>IF($A163="","",IF(AND($B163&lt;&gt;"",$C163&lt;&gt;"",$D163&lt;&gt;"",$D163&gt;=0,$E163&gt;0,$F163&lt;&gt;""),1,0))</x:f>
      </x:c>
      <x:c r="N163" s="175" t="str">
        <x:f>IF($A163="","",$D163*$E163)</x:f>
      </x:c>
      <x:c r="O163" s="177" t="str">
        <x:f>IF($A163="","",IF(LEFT($A163,10)="INV-ALLOC-",1,0))</x:f>
      </x:c>
    </x:row>
    <x:row r="164">
      <x:c r="A164" s="118"/>
      <x:c r="B164" s="118"/>
      <x:c r="C164" s="118"/>
      <x:c r="D164" s="183"/>
      <x:c r="E164" s="174"/>
      <x:c r="F164" s="118"/>
      <x:c r="G164" s="137"/>
      <x:c r="H164" s="175" t="str">
        <x:f>IF($A164="","",IF(COUNTIF('Provider_Invoices'!$A$6:$A$65,$B164)=1,1,0))</x:f>
      </x:c>
      <x:c r="I164" s="175" t="str">
        <x:f>IF($A164="","",IF(COUNTIF('Provider_Usage'!$A$6:$A$185,$C164)=1,1,0))</x:f>
      </x:c>
      <x:c r="J164" s="175" t="str">
        <x:f>IF($A164="","",IF($H164=1,VLOOKUP($B164,'Provider_Invoices'!$A$6:$U$65,19,FALSE),0))</x:f>
      </x:c>
      <x:c r="K164" s="175" t="str">
        <x:f>IF($A164="","",COUNTIF($A$6:$A$185,$A164))</x:f>
      </x:c>
      <x:c r="L164" s="175" t="str">
        <x:f>IF($A164="","",COUNTIF($C$6:$C$185,$C164))</x:f>
      </x:c>
      <x:c r="M164" s="175" t="str">
        <x:f>IF($A164="","",IF(AND($B164&lt;&gt;"",$C164&lt;&gt;"",$D164&lt;&gt;"",$D164&gt;=0,$E164&gt;0,$F164&lt;&gt;""),1,0))</x:f>
      </x:c>
      <x:c r="N164" s="175" t="str">
        <x:f>IF($A164="","",$D164*$E164)</x:f>
      </x:c>
      <x:c r="O164" s="177" t="str">
        <x:f>IF($A164="","",IF(LEFT($A164,10)="INV-ALLOC-",1,0))</x:f>
      </x:c>
    </x:row>
    <x:row r="165">
      <x:c r="A165" s="118"/>
      <x:c r="B165" s="118"/>
      <x:c r="C165" s="118"/>
      <x:c r="D165" s="183"/>
      <x:c r="E165" s="174"/>
      <x:c r="F165" s="118"/>
      <x:c r="G165" s="137"/>
      <x:c r="H165" s="175" t="str">
        <x:f>IF($A165="","",IF(COUNTIF('Provider_Invoices'!$A$6:$A$65,$B165)=1,1,0))</x:f>
      </x:c>
      <x:c r="I165" s="175" t="str">
        <x:f>IF($A165="","",IF(COUNTIF('Provider_Usage'!$A$6:$A$185,$C165)=1,1,0))</x:f>
      </x:c>
      <x:c r="J165" s="175" t="str">
        <x:f>IF($A165="","",IF($H165=1,VLOOKUP($B165,'Provider_Invoices'!$A$6:$U$65,19,FALSE),0))</x:f>
      </x:c>
      <x:c r="K165" s="175" t="str">
        <x:f>IF($A165="","",COUNTIF($A$6:$A$185,$A165))</x:f>
      </x:c>
      <x:c r="L165" s="175" t="str">
        <x:f>IF($A165="","",COUNTIF($C$6:$C$185,$C165))</x:f>
      </x:c>
      <x:c r="M165" s="175" t="str">
        <x:f>IF($A165="","",IF(AND($B165&lt;&gt;"",$C165&lt;&gt;"",$D165&lt;&gt;"",$D165&gt;=0,$E165&gt;0,$F165&lt;&gt;""),1,0))</x:f>
      </x:c>
      <x:c r="N165" s="175" t="str">
        <x:f>IF($A165="","",$D165*$E165)</x:f>
      </x:c>
      <x:c r="O165" s="177" t="str">
        <x:f>IF($A165="","",IF(LEFT($A165,10)="INV-ALLOC-",1,0))</x:f>
      </x:c>
    </x:row>
    <x:row r="166">
      <x:c r="A166" s="118"/>
      <x:c r="B166" s="118"/>
      <x:c r="C166" s="118"/>
      <x:c r="D166" s="183"/>
      <x:c r="E166" s="174"/>
      <x:c r="F166" s="118"/>
      <x:c r="G166" s="137"/>
      <x:c r="H166" s="175" t="str">
        <x:f>IF($A166="","",IF(COUNTIF('Provider_Invoices'!$A$6:$A$65,$B166)=1,1,0))</x:f>
      </x:c>
      <x:c r="I166" s="175" t="str">
        <x:f>IF($A166="","",IF(COUNTIF('Provider_Usage'!$A$6:$A$185,$C166)=1,1,0))</x:f>
      </x:c>
      <x:c r="J166" s="175" t="str">
        <x:f>IF($A166="","",IF($H166=1,VLOOKUP($B166,'Provider_Invoices'!$A$6:$U$65,19,FALSE),0))</x:f>
      </x:c>
      <x:c r="K166" s="175" t="str">
        <x:f>IF($A166="","",COUNTIF($A$6:$A$185,$A166))</x:f>
      </x:c>
      <x:c r="L166" s="175" t="str">
        <x:f>IF($A166="","",COUNTIF($C$6:$C$185,$C166))</x:f>
      </x:c>
      <x:c r="M166" s="175" t="str">
        <x:f>IF($A166="","",IF(AND($B166&lt;&gt;"",$C166&lt;&gt;"",$D166&lt;&gt;"",$D166&gt;=0,$E166&gt;0,$F166&lt;&gt;""),1,0))</x:f>
      </x:c>
      <x:c r="N166" s="175" t="str">
        <x:f>IF($A166="","",$D166*$E166)</x:f>
      </x:c>
      <x:c r="O166" s="177" t="str">
        <x:f>IF($A166="","",IF(LEFT($A166,10)="INV-ALLOC-",1,0))</x:f>
      </x:c>
    </x:row>
    <x:row r="167">
      <x:c r="A167" s="118"/>
      <x:c r="B167" s="118"/>
      <x:c r="C167" s="118"/>
      <x:c r="D167" s="183"/>
      <x:c r="E167" s="174"/>
      <x:c r="F167" s="118"/>
      <x:c r="G167" s="137"/>
      <x:c r="H167" s="175" t="str">
        <x:f>IF($A167="","",IF(COUNTIF('Provider_Invoices'!$A$6:$A$65,$B167)=1,1,0))</x:f>
      </x:c>
      <x:c r="I167" s="175" t="str">
        <x:f>IF($A167="","",IF(COUNTIF('Provider_Usage'!$A$6:$A$185,$C167)=1,1,0))</x:f>
      </x:c>
      <x:c r="J167" s="175" t="str">
        <x:f>IF($A167="","",IF($H167=1,VLOOKUP($B167,'Provider_Invoices'!$A$6:$U$65,19,FALSE),0))</x:f>
      </x:c>
      <x:c r="K167" s="175" t="str">
        <x:f>IF($A167="","",COUNTIF($A$6:$A$185,$A167))</x:f>
      </x:c>
      <x:c r="L167" s="175" t="str">
        <x:f>IF($A167="","",COUNTIF($C$6:$C$185,$C167))</x:f>
      </x:c>
      <x:c r="M167" s="175" t="str">
        <x:f>IF($A167="","",IF(AND($B167&lt;&gt;"",$C167&lt;&gt;"",$D167&lt;&gt;"",$D167&gt;=0,$E167&gt;0,$F167&lt;&gt;""),1,0))</x:f>
      </x:c>
      <x:c r="N167" s="175" t="str">
        <x:f>IF($A167="","",$D167*$E167)</x:f>
      </x:c>
      <x:c r="O167" s="177" t="str">
        <x:f>IF($A167="","",IF(LEFT($A167,10)="INV-ALLOC-",1,0))</x:f>
      </x:c>
    </x:row>
    <x:row r="168">
      <x:c r="A168" s="118"/>
      <x:c r="B168" s="118"/>
      <x:c r="C168" s="118"/>
      <x:c r="D168" s="183"/>
      <x:c r="E168" s="174"/>
      <x:c r="F168" s="118"/>
      <x:c r="G168" s="137"/>
      <x:c r="H168" s="175" t="str">
        <x:f>IF($A168="","",IF(COUNTIF('Provider_Invoices'!$A$6:$A$65,$B168)=1,1,0))</x:f>
      </x:c>
      <x:c r="I168" s="175" t="str">
        <x:f>IF($A168="","",IF(COUNTIF('Provider_Usage'!$A$6:$A$185,$C168)=1,1,0))</x:f>
      </x:c>
      <x:c r="J168" s="175" t="str">
        <x:f>IF($A168="","",IF($H168=1,VLOOKUP($B168,'Provider_Invoices'!$A$6:$U$65,19,FALSE),0))</x:f>
      </x:c>
      <x:c r="K168" s="175" t="str">
        <x:f>IF($A168="","",COUNTIF($A$6:$A$185,$A168))</x:f>
      </x:c>
      <x:c r="L168" s="175" t="str">
        <x:f>IF($A168="","",COUNTIF($C$6:$C$185,$C168))</x:f>
      </x:c>
      <x:c r="M168" s="175" t="str">
        <x:f>IF($A168="","",IF(AND($B168&lt;&gt;"",$C168&lt;&gt;"",$D168&lt;&gt;"",$D168&gt;=0,$E168&gt;0,$F168&lt;&gt;""),1,0))</x:f>
      </x:c>
      <x:c r="N168" s="175" t="str">
        <x:f>IF($A168="","",$D168*$E168)</x:f>
      </x:c>
      <x:c r="O168" s="177" t="str">
        <x:f>IF($A168="","",IF(LEFT($A168,10)="INV-ALLOC-",1,0))</x:f>
      </x:c>
    </x:row>
    <x:row r="169">
      <x:c r="A169" s="118"/>
      <x:c r="B169" s="118"/>
      <x:c r="C169" s="118"/>
      <x:c r="D169" s="183"/>
      <x:c r="E169" s="174"/>
      <x:c r="F169" s="118"/>
      <x:c r="G169" s="137"/>
      <x:c r="H169" s="175" t="str">
        <x:f>IF($A169="","",IF(COUNTIF('Provider_Invoices'!$A$6:$A$65,$B169)=1,1,0))</x:f>
      </x:c>
      <x:c r="I169" s="175" t="str">
        <x:f>IF($A169="","",IF(COUNTIF('Provider_Usage'!$A$6:$A$185,$C169)=1,1,0))</x:f>
      </x:c>
      <x:c r="J169" s="175" t="str">
        <x:f>IF($A169="","",IF($H169=1,VLOOKUP($B169,'Provider_Invoices'!$A$6:$U$65,19,FALSE),0))</x:f>
      </x:c>
      <x:c r="K169" s="175" t="str">
        <x:f>IF($A169="","",COUNTIF($A$6:$A$185,$A169))</x:f>
      </x:c>
      <x:c r="L169" s="175" t="str">
        <x:f>IF($A169="","",COUNTIF($C$6:$C$185,$C169))</x:f>
      </x:c>
      <x:c r="M169" s="175" t="str">
        <x:f>IF($A169="","",IF(AND($B169&lt;&gt;"",$C169&lt;&gt;"",$D169&lt;&gt;"",$D169&gt;=0,$E169&gt;0,$F169&lt;&gt;""),1,0))</x:f>
      </x:c>
      <x:c r="N169" s="175" t="str">
        <x:f>IF($A169="","",$D169*$E169)</x:f>
      </x:c>
      <x:c r="O169" s="177" t="str">
        <x:f>IF($A169="","",IF(LEFT($A169,10)="INV-ALLOC-",1,0))</x:f>
      </x:c>
    </x:row>
    <x:row r="170">
      <x:c r="A170" s="118"/>
      <x:c r="B170" s="118"/>
      <x:c r="C170" s="118"/>
      <x:c r="D170" s="183"/>
      <x:c r="E170" s="174"/>
      <x:c r="F170" s="118"/>
      <x:c r="G170" s="137"/>
      <x:c r="H170" s="175" t="str">
        <x:f>IF($A170="","",IF(COUNTIF('Provider_Invoices'!$A$6:$A$65,$B170)=1,1,0))</x:f>
      </x:c>
      <x:c r="I170" s="175" t="str">
        <x:f>IF($A170="","",IF(COUNTIF('Provider_Usage'!$A$6:$A$185,$C170)=1,1,0))</x:f>
      </x:c>
      <x:c r="J170" s="175" t="str">
        <x:f>IF($A170="","",IF($H170=1,VLOOKUP($B170,'Provider_Invoices'!$A$6:$U$65,19,FALSE),0))</x:f>
      </x:c>
      <x:c r="K170" s="175" t="str">
        <x:f>IF($A170="","",COUNTIF($A$6:$A$185,$A170))</x:f>
      </x:c>
      <x:c r="L170" s="175" t="str">
        <x:f>IF($A170="","",COUNTIF($C$6:$C$185,$C170))</x:f>
      </x:c>
      <x:c r="M170" s="175" t="str">
        <x:f>IF($A170="","",IF(AND($B170&lt;&gt;"",$C170&lt;&gt;"",$D170&lt;&gt;"",$D170&gt;=0,$E170&gt;0,$F170&lt;&gt;""),1,0))</x:f>
      </x:c>
      <x:c r="N170" s="175" t="str">
        <x:f>IF($A170="","",$D170*$E170)</x:f>
      </x:c>
      <x:c r="O170" s="177" t="str">
        <x:f>IF($A170="","",IF(LEFT($A170,10)="INV-ALLOC-",1,0))</x:f>
      </x:c>
    </x:row>
    <x:row r="171">
      <x:c r="A171" s="118"/>
      <x:c r="B171" s="118"/>
      <x:c r="C171" s="118"/>
      <x:c r="D171" s="183"/>
      <x:c r="E171" s="174"/>
      <x:c r="F171" s="118"/>
      <x:c r="G171" s="137"/>
      <x:c r="H171" s="175" t="str">
        <x:f>IF($A171="","",IF(COUNTIF('Provider_Invoices'!$A$6:$A$65,$B171)=1,1,0))</x:f>
      </x:c>
      <x:c r="I171" s="175" t="str">
        <x:f>IF($A171="","",IF(COUNTIF('Provider_Usage'!$A$6:$A$185,$C171)=1,1,0))</x:f>
      </x:c>
      <x:c r="J171" s="175" t="str">
        <x:f>IF($A171="","",IF($H171=1,VLOOKUP($B171,'Provider_Invoices'!$A$6:$U$65,19,FALSE),0))</x:f>
      </x:c>
      <x:c r="K171" s="175" t="str">
        <x:f>IF($A171="","",COUNTIF($A$6:$A$185,$A171))</x:f>
      </x:c>
      <x:c r="L171" s="175" t="str">
        <x:f>IF($A171="","",COUNTIF($C$6:$C$185,$C171))</x:f>
      </x:c>
      <x:c r="M171" s="175" t="str">
        <x:f>IF($A171="","",IF(AND($B171&lt;&gt;"",$C171&lt;&gt;"",$D171&lt;&gt;"",$D171&gt;=0,$E171&gt;0,$F171&lt;&gt;""),1,0))</x:f>
      </x:c>
      <x:c r="N171" s="175" t="str">
        <x:f>IF($A171="","",$D171*$E171)</x:f>
      </x:c>
      <x:c r="O171" s="177" t="str">
        <x:f>IF($A171="","",IF(LEFT($A171,10)="INV-ALLOC-",1,0))</x:f>
      </x:c>
    </x:row>
    <x:row r="172">
      <x:c r="A172" s="118"/>
      <x:c r="B172" s="118"/>
      <x:c r="C172" s="118"/>
      <x:c r="D172" s="183"/>
      <x:c r="E172" s="174"/>
      <x:c r="F172" s="118"/>
      <x:c r="G172" s="137"/>
      <x:c r="H172" s="175" t="str">
        <x:f>IF($A172="","",IF(COUNTIF('Provider_Invoices'!$A$6:$A$65,$B172)=1,1,0))</x:f>
      </x:c>
      <x:c r="I172" s="175" t="str">
        <x:f>IF($A172="","",IF(COUNTIF('Provider_Usage'!$A$6:$A$185,$C172)=1,1,0))</x:f>
      </x:c>
      <x:c r="J172" s="175" t="str">
        <x:f>IF($A172="","",IF($H172=1,VLOOKUP($B172,'Provider_Invoices'!$A$6:$U$65,19,FALSE),0))</x:f>
      </x:c>
      <x:c r="K172" s="175" t="str">
        <x:f>IF($A172="","",COUNTIF($A$6:$A$185,$A172))</x:f>
      </x:c>
      <x:c r="L172" s="175" t="str">
        <x:f>IF($A172="","",COUNTIF($C$6:$C$185,$C172))</x:f>
      </x:c>
      <x:c r="M172" s="175" t="str">
        <x:f>IF($A172="","",IF(AND($B172&lt;&gt;"",$C172&lt;&gt;"",$D172&lt;&gt;"",$D172&gt;=0,$E172&gt;0,$F172&lt;&gt;""),1,0))</x:f>
      </x:c>
      <x:c r="N172" s="175" t="str">
        <x:f>IF($A172="","",$D172*$E172)</x:f>
      </x:c>
      <x:c r="O172" s="177" t="str">
        <x:f>IF($A172="","",IF(LEFT($A172,10)="INV-ALLOC-",1,0))</x:f>
      </x:c>
    </x:row>
    <x:row r="173">
      <x:c r="A173" s="118"/>
      <x:c r="B173" s="118"/>
      <x:c r="C173" s="118"/>
      <x:c r="D173" s="183"/>
      <x:c r="E173" s="174"/>
      <x:c r="F173" s="118"/>
      <x:c r="G173" s="137"/>
      <x:c r="H173" s="175" t="str">
        <x:f>IF($A173="","",IF(COUNTIF('Provider_Invoices'!$A$6:$A$65,$B173)=1,1,0))</x:f>
      </x:c>
      <x:c r="I173" s="175" t="str">
        <x:f>IF($A173="","",IF(COUNTIF('Provider_Usage'!$A$6:$A$185,$C173)=1,1,0))</x:f>
      </x:c>
      <x:c r="J173" s="175" t="str">
        <x:f>IF($A173="","",IF($H173=1,VLOOKUP($B173,'Provider_Invoices'!$A$6:$U$65,19,FALSE),0))</x:f>
      </x:c>
      <x:c r="K173" s="175" t="str">
        <x:f>IF($A173="","",COUNTIF($A$6:$A$185,$A173))</x:f>
      </x:c>
      <x:c r="L173" s="175" t="str">
        <x:f>IF($A173="","",COUNTIF($C$6:$C$185,$C173))</x:f>
      </x:c>
      <x:c r="M173" s="175" t="str">
        <x:f>IF($A173="","",IF(AND($B173&lt;&gt;"",$C173&lt;&gt;"",$D173&lt;&gt;"",$D173&gt;=0,$E173&gt;0,$F173&lt;&gt;""),1,0))</x:f>
      </x:c>
      <x:c r="N173" s="175" t="str">
        <x:f>IF($A173="","",$D173*$E173)</x:f>
      </x:c>
      <x:c r="O173" s="177" t="str">
        <x:f>IF($A173="","",IF(LEFT($A173,10)="INV-ALLOC-",1,0))</x:f>
      </x:c>
    </x:row>
    <x:row r="174">
      <x:c r="A174" s="118"/>
      <x:c r="B174" s="118"/>
      <x:c r="C174" s="118"/>
      <x:c r="D174" s="183"/>
      <x:c r="E174" s="174"/>
      <x:c r="F174" s="118"/>
      <x:c r="G174" s="137"/>
      <x:c r="H174" s="175" t="str">
        <x:f>IF($A174="","",IF(COUNTIF('Provider_Invoices'!$A$6:$A$65,$B174)=1,1,0))</x:f>
      </x:c>
      <x:c r="I174" s="175" t="str">
        <x:f>IF($A174="","",IF(COUNTIF('Provider_Usage'!$A$6:$A$185,$C174)=1,1,0))</x:f>
      </x:c>
      <x:c r="J174" s="175" t="str">
        <x:f>IF($A174="","",IF($H174=1,VLOOKUP($B174,'Provider_Invoices'!$A$6:$U$65,19,FALSE),0))</x:f>
      </x:c>
      <x:c r="K174" s="175" t="str">
        <x:f>IF($A174="","",COUNTIF($A$6:$A$185,$A174))</x:f>
      </x:c>
      <x:c r="L174" s="175" t="str">
        <x:f>IF($A174="","",COUNTIF($C$6:$C$185,$C174))</x:f>
      </x:c>
      <x:c r="M174" s="175" t="str">
        <x:f>IF($A174="","",IF(AND($B174&lt;&gt;"",$C174&lt;&gt;"",$D174&lt;&gt;"",$D174&gt;=0,$E174&gt;0,$F174&lt;&gt;""),1,0))</x:f>
      </x:c>
      <x:c r="N174" s="175" t="str">
        <x:f>IF($A174="","",$D174*$E174)</x:f>
      </x:c>
      <x:c r="O174" s="177" t="str">
        <x:f>IF($A174="","",IF(LEFT($A174,10)="INV-ALLOC-",1,0))</x:f>
      </x:c>
    </x:row>
    <x:row r="175">
      <x:c r="A175" s="118"/>
      <x:c r="B175" s="118"/>
      <x:c r="C175" s="118"/>
      <x:c r="D175" s="183"/>
      <x:c r="E175" s="174"/>
      <x:c r="F175" s="118"/>
      <x:c r="G175" s="137"/>
      <x:c r="H175" s="175" t="str">
        <x:f>IF($A175="","",IF(COUNTIF('Provider_Invoices'!$A$6:$A$65,$B175)=1,1,0))</x:f>
      </x:c>
      <x:c r="I175" s="175" t="str">
        <x:f>IF($A175="","",IF(COUNTIF('Provider_Usage'!$A$6:$A$185,$C175)=1,1,0))</x:f>
      </x:c>
      <x:c r="J175" s="175" t="str">
        <x:f>IF($A175="","",IF($H175=1,VLOOKUP($B175,'Provider_Invoices'!$A$6:$U$65,19,FALSE),0))</x:f>
      </x:c>
      <x:c r="K175" s="175" t="str">
        <x:f>IF($A175="","",COUNTIF($A$6:$A$185,$A175))</x:f>
      </x:c>
      <x:c r="L175" s="175" t="str">
        <x:f>IF($A175="","",COUNTIF($C$6:$C$185,$C175))</x:f>
      </x:c>
      <x:c r="M175" s="175" t="str">
        <x:f>IF($A175="","",IF(AND($B175&lt;&gt;"",$C175&lt;&gt;"",$D175&lt;&gt;"",$D175&gt;=0,$E175&gt;0,$F175&lt;&gt;""),1,0))</x:f>
      </x:c>
      <x:c r="N175" s="175" t="str">
        <x:f>IF($A175="","",$D175*$E175)</x:f>
      </x:c>
      <x:c r="O175" s="177" t="str">
        <x:f>IF($A175="","",IF(LEFT($A175,10)="INV-ALLOC-",1,0))</x:f>
      </x:c>
    </x:row>
    <x:row r="176">
      <x:c r="A176" s="118"/>
      <x:c r="B176" s="118"/>
      <x:c r="C176" s="118"/>
      <x:c r="D176" s="183"/>
      <x:c r="E176" s="174"/>
      <x:c r="F176" s="118"/>
      <x:c r="G176" s="137"/>
      <x:c r="H176" s="175" t="str">
        <x:f>IF($A176="","",IF(COUNTIF('Provider_Invoices'!$A$6:$A$65,$B176)=1,1,0))</x:f>
      </x:c>
      <x:c r="I176" s="175" t="str">
        <x:f>IF($A176="","",IF(COUNTIF('Provider_Usage'!$A$6:$A$185,$C176)=1,1,0))</x:f>
      </x:c>
      <x:c r="J176" s="175" t="str">
        <x:f>IF($A176="","",IF($H176=1,VLOOKUP($B176,'Provider_Invoices'!$A$6:$U$65,19,FALSE),0))</x:f>
      </x:c>
      <x:c r="K176" s="175" t="str">
        <x:f>IF($A176="","",COUNTIF($A$6:$A$185,$A176))</x:f>
      </x:c>
      <x:c r="L176" s="175" t="str">
        <x:f>IF($A176="","",COUNTIF($C$6:$C$185,$C176))</x:f>
      </x:c>
      <x:c r="M176" s="175" t="str">
        <x:f>IF($A176="","",IF(AND($B176&lt;&gt;"",$C176&lt;&gt;"",$D176&lt;&gt;"",$D176&gt;=0,$E176&gt;0,$F176&lt;&gt;""),1,0))</x:f>
      </x:c>
      <x:c r="N176" s="175" t="str">
        <x:f>IF($A176="","",$D176*$E176)</x:f>
      </x:c>
      <x:c r="O176" s="177" t="str">
        <x:f>IF($A176="","",IF(LEFT($A176,10)="INV-ALLOC-",1,0))</x:f>
      </x:c>
    </x:row>
    <x:row r="177">
      <x:c r="A177" s="118"/>
      <x:c r="B177" s="118"/>
      <x:c r="C177" s="118"/>
      <x:c r="D177" s="183"/>
      <x:c r="E177" s="174"/>
      <x:c r="F177" s="118"/>
      <x:c r="G177" s="137"/>
      <x:c r="H177" s="175" t="str">
        <x:f>IF($A177="","",IF(COUNTIF('Provider_Invoices'!$A$6:$A$65,$B177)=1,1,0))</x:f>
      </x:c>
      <x:c r="I177" s="175" t="str">
        <x:f>IF($A177="","",IF(COUNTIF('Provider_Usage'!$A$6:$A$185,$C177)=1,1,0))</x:f>
      </x:c>
      <x:c r="J177" s="175" t="str">
        <x:f>IF($A177="","",IF($H177=1,VLOOKUP($B177,'Provider_Invoices'!$A$6:$U$65,19,FALSE),0))</x:f>
      </x:c>
      <x:c r="K177" s="175" t="str">
        <x:f>IF($A177="","",COUNTIF($A$6:$A$185,$A177))</x:f>
      </x:c>
      <x:c r="L177" s="175" t="str">
        <x:f>IF($A177="","",COUNTIF($C$6:$C$185,$C177))</x:f>
      </x:c>
      <x:c r="M177" s="175" t="str">
        <x:f>IF($A177="","",IF(AND($B177&lt;&gt;"",$C177&lt;&gt;"",$D177&lt;&gt;"",$D177&gt;=0,$E177&gt;0,$F177&lt;&gt;""),1,0))</x:f>
      </x:c>
      <x:c r="N177" s="175" t="str">
        <x:f>IF($A177="","",$D177*$E177)</x:f>
      </x:c>
      <x:c r="O177" s="177" t="str">
        <x:f>IF($A177="","",IF(LEFT($A177,10)="INV-ALLOC-",1,0))</x:f>
      </x:c>
    </x:row>
    <x:row r="178">
      <x:c r="A178" s="118"/>
      <x:c r="B178" s="118"/>
      <x:c r="C178" s="118"/>
      <x:c r="D178" s="183"/>
      <x:c r="E178" s="174"/>
      <x:c r="F178" s="118"/>
      <x:c r="G178" s="137"/>
      <x:c r="H178" s="175" t="str">
        <x:f>IF($A178="","",IF(COUNTIF('Provider_Invoices'!$A$6:$A$65,$B178)=1,1,0))</x:f>
      </x:c>
      <x:c r="I178" s="175" t="str">
        <x:f>IF($A178="","",IF(COUNTIF('Provider_Usage'!$A$6:$A$185,$C178)=1,1,0))</x:f>
      </x:c>
      <x:c r="J178" s="175" t="str">
        <x:f>IF($A178="","",IF($H178=1,VLOOKUP($B178,'Provider_Invoices'!$A$6:$U$65,19,FALSE),0))</x:f>
      </x:c>
      <x:c r="K178" s="175" t="str">
        <x:f>IF($A178="","",COUNTIF($A$6:$A$185,$A178))</x:f>
      </x:c>
      <x:c r="L178" s="175" t="str">
        <x:f>IF($A178="","",COUNTIF($C$6:$C$185,$C178))</x:f>
      </x:c>
      <x:c r="M178" s="175" t="str">
        <x:f>IF($A178="","",IF(AND($B178&lt;&gt;"",$C178&lt;&gt;"",$D178&lt;&gt;"",$D178&gt;=0,$E178&gt;0,$F178&lt;&gt;""),1,0))</x:f>
      </x:c>
      <x:c r="N178" s="175" t="str">
        <x:f>IF($A178="","",$D178*$E178)</x:f>
      </x:c>
      <x:c r="O178" s="177" t="str">
        <x:f>IF($A178="","",IF(LEFT($A178,10)="INV-ALLOC-",1,0))</x:f>
      </x:c>
    </x:row>
    <x:row r="179">
      <x:c r="A179" s="118"/>
      <x:c r="B179" s="118"/>
      <x:c r="C179" s="118"/>
      <x:c r="D179" s="183"/>
      <x:c r="E179" s="174"/>
      <x:c r="F179" s="118"/>
      <x:c r="G179" s="137"/>
      <x:c r="H179" s="175" t="str">
        <x:f>IF($A179="","",IF(COUNTIF('Provider_Invoices'!$A$6:$A$65,$B179)=1,1,0))</x:f>
      </x:c>
      <x:c r="I179" s="175" t="str">
        <x:f>IF($A179="","",IF(COUNTIF('Provider_Usage'!$A$6:$A$185,$C179)=1,1,0))</x:f>
      </x:c>
      <x:c r="J179" s="175" t="str">
        <x:f>IF($A179="","",IF($H179=1,VLOOKUP($B179,'Provider_Invoices'!$A$6:$U$65,19,FALSE),0))</x:f>
      </x:c>
      <x:c r="K179" s="175" t="str">
        <x:f>IF($A179="","",COUNTIF($A$6:$A$185,$A179))</x:f>
      </x:c>
      <x:c r="L179" s="175" t="str">
        <x:f>IF($A179="","",COUNTIF($C$6:$C$185,$C179))</x:f>
      </x:c>
      <x:c r="M179" s="175" t="str">
        <x:f>IF($A179="","",IF(AND($B179&lt;&gt;"",$C179&lt;&gt;"",$D179&lt;&gt;"",$D179&gt;=0,$E179&gt;0,$F179&lt;&gt;""),1,0))</x:f>
      </x:c>
      <x:c r="N179" s="175" t="str">
        <x:f>IF($A179="","",$D179*$E179)</x:f>
      </x:c>
      <x:c r="O179" s="177" t="str">
        <x:f>IF($A179="","",IF(LEFT($A179,10)="INV-ALLOC-",1,0))</x:f>
      </x:c>
    </x:row>
    <x:row r="180">
      <x:c r="A180" s="118"/>
      <x:c r="B180" s="118"/>
      <x:c r="C180" s="118"/>
      <x:c r="D180" s="183"/>
      <x:c r="E180" s="174"/>
      <x:c r="F180" s="118"/>
      <x:c r="G180" s="137"/>
      <x:c r="H180" s="175" t="str">
        <x:f>IF($A180="","",IF(COUNTIF('Provider_Invoices'!$A$6:$A$65,$B180)=1,1,0))</x:f>
      </x:c>
      <x:c r="I180" s="175" t="str">
        <x:f>IF($A180="","",IF(COUNTIF('Provider_Usage'!$A$6:$A$185,$C180)=1,1,0))</x:f>
      </x:c>
      <x:c r="J180" s="175" t="str">
        <x:f>IF($A180="","",IF($H180=1,VLOOKUP($B180,'Provider_Invoices'!$A$6:$U$65,19,FALSE),0))</x:f>
      </x:c>
      <x:c r="K180" s="175" t="str">
        <x:f>IF($A180="","",COUNTIF($A$6:$A$185,$A180))</x:f>
      </x:c>
      <x:c r="L180" s="175" t="str">
        <x:f>IF($A180="","",COUNTIF($C$6:$C$185,$C180))</x:f>
      </x:c>
      <x:c r="M180" s="175" t="str">
        <x:f>IF($A180="","",IF(AND($B180&lt;&gt;"",$C180&lt;&gt;"",$D180&lt;&gt;"",$D180&gt;=0,$E180&gt;0,$F180&lt;&gt;""),1,0))</x:f>
      </x:c>
      <x:c r="N180" s="175" t="str">
        <x:f>IF($A180="","",$D180*$E180)</x:f>
      </x:c>
      <x:c r="O180" s="177" t="str">
        <x:f>IF($A180="","",IF(LEFT($A180,10)="INV-ALLOC-",1,0))</x:f>
      </x:c>
    </x:row>
    <x:row r="181">
      <x:c r="A181" s="118"/>
      <x:c r="B181" s="118"/>
      <x:c r="C181" s="118"/>
      <x:c r="D181" s="183"/>
      <x:c r="E181" s="174"/>
      <x:c r="F181" s="118"/>
      <x:c r="G181" s="137"/>
      <x:c r="H181" s="175" t="str">
        <x:f>IF($A181="","",IF(COUNTIF('Provider_Invoices'!$A$6:$A$65,$B181)=1,1,0))</x:f>
      </x:c>
      <x:c r="I181" s="175" t="str">
        <x:f>IF($A181="","",IF(COUNTIF('Provider_Usage'!$A$6:$A$185,$C181)=1,1,0))</x:f>
      </x:c>
      <x:c r="J181" s="175" t="str">
        <x:f>IF($A181="","",IF($H181=1,VLOOKUP($B181,'Provider_Invoices'!$A$6:$U$65,19,FALSE),0))</x:f>
      </x:c>
      <x:c r="K181" s="175" t="str">
        <x:f>IF($A181="","",COUNTIF($A$6:$A$185,$A181))</x:f>
      </x:c>
      <x:c r="L181" s="175" t="str">
        <x:f>IF($A181="","",COUNTIF($C$6:$C$185,$C181))</x:f>
      </x:c>
      <x:c r="M181" s="175" t="str">
        <x:f>IF($A181="","",IF(AND($B181&lt;&gt;"",$C181&lt;&gt;"",$D181&lt;&gt;"",$D181&gt;=0,$E181&gt;0,$F181&lt;&gt;""),1,0))</x:f>
      </x:c>
      <x:c r="N181" s="175" t="str">
        <x:f>IF($A181="","",$D181*$E181)</x:f>
      </x:c>
      <x:c r="O181" s="177" t="str">
        <x:f>IF($A181="","",IF(LEFT($A181,10)="INV-ALLOC-",1,0))</x:f>
      </x:c>
    </x:row>
    <x:row r="182">
      <x:c r="A182" s="118"/>
      <x:c r="B182" s="118"/>
      <x:c r="C182" s="118"/>
      <x:c r="D182" s="183"/>
      <x:c r="E182" s="174"/>
      <x:c r="F182" s="118"/>
      <x:c r="G182" s="137"/>
      <x:c r="H182" s="175" t="str">
        <x:f>IF($A182="","",IF(COUNTIF('Provider_Invoices'!$A$6:$A$65,$B182)=1,1,0))</x:f>
      </x:c>
      <x:c r="I182" s="175" t="str">
        <x:f>IF($A182="","",IF(COUNTIF('Provider_Usage'!$A$6:$A$185,$C182)=1,1,0))</x:f>
      </x:c>
      <x:c r="J182" s="175" t="str">
        <x:f>IF($A182="","",IF($H182=1,VLOOKUP($B182,'Provider_Invoices'!$A$6:$U$65,19,FALSE),0))</x:f>
      </x:c>
      <x:c r="K182" s="175" t="str">
        <x:f>IF($A182="","",COUNTIF($A$6:$A$185,$A182))</x:f>
      </x:c>
      <x:c r="L182" s="175" t="str">
        <x:f>IF($A182="","",COUNTIF($C$6:$C$185,$C182))</x:f>
      </x:c>
      <x:c r="M182" s="175" t="str">
        <x:f>IF($A182="","",IF(AND($B182&lt;&gt;"",$C182&lt;&gt;"",$D182&lt;&gt;"",$D182&gt;=0,$E182&gt;0,$F182&lt;&gt;""),1,0))</x:f>
      </x:c>
      <x:c r="N182" s="175" t="str">
        <x:f>IF($A182="","",$D182*$E182)</x:f>
      </x:c>
      <x:c r="O182" s="177" t="str">
        <x:f>IF($A182="","",IF(LEFT($A182,10)="INV-ALLOC-",1,0))</x:f>
      </x:c>
    </x:row>
    <x:row r="183">
      <x:c r="A183" s="118"/>
      <x:c r="B183" s="118"/>
      <x:c r="C183" s="118"/>
      <x:c r="D183" s="183"/>
      <x:c r="E183" s="174"/>
      <x:c r="F183" s="118"/>
      <x:c r="G183" s="137"/>
      <x:c r="H183" s="175" t="str">
        <x:f>IF($A183="","",IF(COUNTIF('Provider_Invoices'!$A$6:$A$65,$B183)=1,1,0))</x:f>
      </x:c>
      <x:c r="I183" s="175" t="str">
        <x:f>IF($A183="","",IF(COUNTIF('Provider_Usage'!$A$6:$A$185,$C183)=1,1,0))</x:f>
      </x:c>
      <x:c r="J183" s="175" t="str">
        <x:f>IF($A183="","",IF($H183=1,VLOOKUP($B183,'Provider_Invoices'!$A$6:$U$65,19,FALSE),0))</x:f>
      </x:c>
      <x:c r="K183" s="175" t="str">
        <x:f>IF($A183="","",COUNTIF($A$6:$A$185,$A183))</x:f>
      </x:c>
      <x:c r="L183" s="175" t="str">
        <x:f>IF($A183="","",COUNTIF($C$6:$C$185,$C183))</x:f>
      </x:c>
      <x:c r="M183" s="175" t="str">
        <x:f>IF($A183="","",IF(AND($B183&lt;&gt;"",$C183&lt;&gt;"",$D183&lt;&gt;"",$D183&gt;=0,$E183&gt;0,$F183&lt;&gt;""),1,0))</x:f>
      </x:c>
      <x:c r="N183" s="175" t="str">
        <x:f>IF($A183="","",$D183*$E183)</x:f>
      </x:c>
      <x:c r="O183" s="177" t="str">
        <x:f>IF($A183="","",IF(LEFT($A183,10)="INV-ALLOC-",1,0))</x:f>
      </x:c>
    </x:row>
    <x:row r="184">
      <x:c r="A184" s="118"/>
      <x:c r="B184" s="118"/>
      <x:c r="C184" s="118"/>
      <x:c r="D184" s="183"/>
      <x:c r="E184" s="174"/>
      <x:c r="F184" s="118"/>
      <x:c r="G184" s="137"/>
      <x:c r="H184" s="175" t="str">
        <x:f>IF($A184="","",IF(COUNTIF('Provider_Invoices'!$A$6:$A$65,$B184)=1,1,0))</x:f>
      </x:c>
      <x:c r="I184" s="175" t="str">
        <x:f>IF($A184="","",IF(COUNTIF('Provider_Usage'!$A$6:$A$185,$C184)=1,1,0))</x:f>
      </x:c>
      <x:c r="J184" s="175" t="str">
        <x:f>IF($A184="","",IF($H184=1,VLOOKUP($B184,'Provider_Invoices'!$A$6:$U$65,19,FALSE),0))</x:f>
      </x:c>
      <x:c r="K184" s="175" t="str">
        <x:f>IF($A184="","",COUNTIF($A$6:$A$185,$A184))</x:f>
      </x:c>
      <x:c r="L184" s="175" t="str">
        <x:f>IF($A184="","",COUNTIF($C$6:$C$185,$C184))</x:f>
      </x:c>
      <x:c r="M184" s="175" t="str">
        <x:f>IF($A184="","",IF(AND($B184&lt;&gt;"",$C184&lt;&gt;"",$D184&lt;&gt;"",$D184&gt;=0,$E184&gt;0,$F184&lt;&gt;""),1,0))</x:f>
      </x:c>
      <x:c r="N184" s="175" t="str">
        <x:f>IF($A184="","",$D184*$E184)</x:f>
      </x:c>
      <x:c r="O184" s="177" t="str">
        <x:f>IF($A184="","",IF(LEFT($A184,10)="INV-ALLOC-",1,0))</x:f>
      </x:c>
    </x:row>
    <x:row r="185">
      <x:c r="A185" s="118"/>
      <x:c r="B185" s="118"/>
      <x:c r="C185" s="118"/>
      <x:c r="D185" s="183"/>
      <x:c r="E185" s="174"/>
      <x:c r="F185" s="118"/>
      <x:c r="G185" s="137"/>
      <x:c r="H185" s="175" t="str">
        <x:f>IF($A185="","",IF(COUNTIF('Provider_Invoices'!$A$6:$A$65,$B185)=1,1,0))</x:f>
      </x:c>
      <x:c r="I185" s="175" t="str">
        <x:f>IF($A185="","",IF(COUNTIF('Provider_Usage'!$A$6:$A$185,$C185)=1,1,0))</x:f>
      </x:c>
      <x:c r="J185" s="175" t="str">
        <x:f>IF($A185="","",IF($H185=1,VLOOKUP($B185,'Provider_Invoices'!$A$6:$U$65,19,FALSE),0))</x:f>
      </x:c>
      <x:c r="K185" s="175" t="str">
        <x:f>IF($A185="","",COUNTIF($A$6:$A$185,$A185))</x:f>
      </x:c>
      <x:c r="L185" s="175" t="str">
        <x:f>IF($A185="","",COUNTIF($C$6:$C$185,$C185))</x:f>
      </x:c>
      <x:c r="M185" s="175" t="str">
        <x:f>IF($A185="","",IF(AND($B185&lt;&gt;"",$C185&lt;&gt;"",$D185&lt;&gt;"",$D185&gt;=0,$E185&gt;0,$F185&lt;&gt;""),1,0))</x:f>
      </x:c>
      <x:c r="N185" s="175" t="str">
        <x:f>IF($A185="","",$D185*$E185)</x:f>
      </x:c>
      <x:c r="O185" s="177" t="str">
        <x:f>IF($A185="","",IF(LEFT($A185,10)="INV-ALLOC-",1,0))</x:f>
      </x:c>
    </x:row>
  </x:sheetData>
  <x:mergeCells>
    <x:mergeCell ref="A1:O2"/>
    <x:mergeCell ref="A3:O3"/>
  </x:mergeCells>
  <x:pageMargins left="0.7" right="0.7" top="0.75" bottom="0.75" header="0.3" footer="0.3"/>
  <x:legacyDrawing xmlns:r="http://schemas.openxmlformats.org/officeDocument/2006/relationships" r:id="Rc7be4fdff0b149c3"/>
</x:worksheet>
</file>

<file path=xl/worksheets/sheet8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6" hidden="0" customWidth="1"/>
    <x:col min="3" max="3" width="13" hidden="0" customWidth="1"/>
    <x:col min="4" max="4" width="16" hidden="0" customWidth="1"/>
    <x:col min="5" max="5" width="20" hidden="0" customWidth="1"/>
    <x:col min="6" max="6" width="12" hidden="0" customWidth="1"/>
    <x:col min="7" max="7" width="14" hidden="0" customWidth="1"/>
    <x:col min="8" max="8" width="13" hidden="0" customWidth="1"/>
    <x:col min="9" max="9" width="16" hidden="0" customWidth="1"/>
    <x:col min="10" max="10" width="12" hidden="0" customWidth="1"/>
    <x:col min="11" max="11" width="16" hidden="0" customWidth="1"/>
    <x:col min="12" max="12" width="18" hidden="0" customWidth="1"/>
    <x:col min="13" max="13" width="16" hidden="0" customWidth="1"/>
    <x:col min="14" max="14" width="18" hidden="0" customWidth="1"/>
    <x:col min="15" max="15" width="24" hidden="0" customWidth="1"/>
    <x:col min="16" max="16" width="36" hidden="0" customWidth="1"/>
    <x:col min="17" max="17" width="18" hidden="0" customWidth="1"/>
    <x:col min="18" max="18" width="18" hidden="0" customWidth="1"/>
    <x:col min="19" max="19" width="16" hidden="0" customWidth="1"/>
    <x:col min="20" max="20" width="12" hidden="0" customWidth="1"/>
    <x:col min="21" max="21" width="18" hidden="0" customWidth="1"/>
    <x:col min="22" max="22" width="18" hidden="0" customWidth="1"/>
  </x:cols>
  <x:sheetData>
    <x:row r="1" ht="28" customHeight="1">
      <x:c r="A1" s="4" t="str">
        <x:v>Human Work &amp; Customer Friction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</x:row>
    <x:row r="3" ht="32" customHeight="1">
      <x:c r="A3" s="8" t="str">
        <x:v>青列A:Pが入力、Q:Vが数式。Founder/provider laborはLAB-* source IDで一度だけ計上し、customer時間はfrictionのみ。Commercial_Cyclesのsupport cashとは別のcost natureです。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  <x:c r="O3" s="8"/>
      <x:c r="P3" s="8"/>
      <x:c r="Q3" s="8"/>
      <x:c r="R3" s="8"/>
      <x:c r="S3" s="8"/>
      <x:c r="T3" s="8"/>
      <x:c r="U3" s="8"/>
      <x:c r="V3" s="8"/>
    </x:row>
    <x:row r="5">
      <x:c r="A5" s="111" t="str">
        <x:v>Work_ID</x:v>
      </x:c>
      <x:c r="B5" s="111" t="str">
        <x:v>Job_ID</x:v>
      </x:c>
      <x:c r="C5" s="111" t="str">
        <x:v>Actor_Side</x:v>
      </x:c>
      <x:c r="D5" s="111" t="str">
        <x:v>Role</x:v>
      </x:c>
      <x:c r="E5" s="111" t="str">
        <x:v>Work_Class</x:v>
      </x:c>
      <x:c r="F5" s="111" t="str">
        <x:v>Planned_Flag</x:v>
      </x:c>
      <x:c r="G5" s="111" t="str">
        <x:v>Active_Minutes</x:v>
      </x:c>
      <x:c r="H5" s="111" t="str">
        <x:v>Queue_Minutes</x:v>
      </x:c>
      <x:c r="I5" s="111" t="str">
        <x:v>Hourly_Cost_JPY</x:v>
      </x:c>
      <x:c r="J5" s="111" t="str">
        <x:v>Material_Flag</x:v>
      </x:c>
      <x:c r="K5" s="111" t="str">
        <x:v>Accepted_After_Work</x:v>
      </x:c>
      <x:c r="L5" s="111" t="str">
        <x:v>Cost_Source_ID</x:v>
      </x:c>
      <x:c r="M5" s="111" t="str">
        <x:v>Cost_Nature</x:v>
      </x:c>
      <x:c r="N5" s="111" t="str">
        <x:v>One_Time_Allocation_Flag</x:v>
      </x:c>
      <x:c r="O5" s="111" t="str">
        <x:v>Source_Event_Key</x:v>
      </x:c>
      <x:c r="P5" s="111" t="str">
        <x:v>Notes</x:v>
      </x:c>
      <x:c r="Q5" s="111" t="str">
        <x:v>Economic_Cost_JPY</x:v>
      </x:c>
      <x:c r="R5" s="111" t="str">
        <x:v>Customer_Friction_Min</x:v>
      </x:c>
      <x:c r="S5" s="111" t="str">
        <x:v>Founder_Rescue_Flag</x:v>
      </x:c>
      <x:c r="T5" s="111" t="str">
        <x:v>Job_Found_Flag</x:v>
      </x:c>
      <x:c r="U5" s="111" t="str">
        <x:v>Duplicate_Key_Count</x:v>
      </x:c>
      <x:c r="V5" s="37" t="str">
        <x:v>Raw_State_Valid_Flag</x:v>
      </x:c>
    </x:row>
    <x:row r="6">
      <x:c r="A6" s="118" t="str">
        <x:v>W-0001</x:v>
      </x:c>
      <x:c r="B6" s="118" t="str">
        <x:v>J-A001-01</x:v>
      </x:c>
      <x:c r="C6" s="118" t="str">
        <x:v>founder</x:v>
      </x:c>
      <x:c r="D6" s="118" t="str">
        <x:v>operator</x:v>
      </x:c>
      <x:c r="E6" s="118" t="str">
        <x:v>planned_review</x:v>
      </x:c>
      <x:c r="F6" s="173" t="n">
        <x:v>1</x:v>
      </x:c>
      <x:c r="G6" s="174" t="n">
        <x:v>6</x:v>
      </x:c>
      <x:c r="H6" s="174" t="n">
        <x:v>0</x:v>
      </x:c>
      <x:c r="I6" s="173" t="n">
        <x:v>8000</x:v>
      </x:c>
      <x:c r="J6" s="173" t="n">
        <x:v>0</x:v>
      </x:c>
      <x:c r="K6" s="173" t="n">
        <x:v>1</x:v>
      </x:c>
      <x:c r="L6" s="118" t="str">
        <x:v>LAB-W-0001</x:v>
      </x:c>
      <x:c r="M6" s="118" t="str">
        <x:v>labor</x:v>
      </x:c>
      <x:c r="N6" s="173" t="n">
        <x:v>1</x:v>
      </x:c>
      <x:c r="O6" s="118" t="str">
        <x:v>human-work:W-0001</x:v>
      </x:c>
      <x:c r="P6" s="137" t="str">
        <x:v>Standard review A001-1</x:v>
      </x:c>
      <x:c r="Q6" s="175" t="n">
        <x:f>IF($A6="","",IF(AND(OR($C6="founder",$C6="provider"),$M6="labor",$N6=1),$G6/60*$I6,0))</x:f>
        <x:v>800</x:v>
      </x:c>
      <x:c r="R6" s="176" t="n">
        <x:f>IF($A6="","",IF($C6="customer",$G6+$H6,0))</x:f>
        <x:v>0</x:v>
      </x:c>
      <x:c r="S6" s="175" t="n">
        <x:f>IF($A6="","",IF($E6="founder_rescue",1,0))</x:f>
        <x:v>0</x:v>
      </x:c>
      <x:c r="T6" s="175" t="n">
        <x:f>IF($A6="","",IF(COUNTIF('Jobs'!$A$6:$A$65,$B6)=1,1,0))</x:f>
        <x:v>1</x:v>
      </x:c>
      <x:c r="U6" s="175" t="n">
        <x:f>IF($A6="","",MAX(COUNTIF($A$6:$A$185,$A6),IF($L6="",0,COUNTIF($L$6:$L$185,$L6)),COUNTIF($O$6:$O$185,$O6)))</x:f>
        <x:v>1</x:v>
      </x:c>
      <x:c r="V6" s="177" t="n">
        <x:f>IF($A6="","",IF(AND($B6&lt;&gt;"",$G6&gt;=0,$H6&gt;=0,$I6&gt;=0,$O6&lt;&gt;"",OR(AND(OR($C6="founder",$C6="provider"),LEFT($L6,4)="LAB-",$M6="labor",$N6=1),AND($C6="customer",$L6="",$M6="customer_time",$N6=0))),1,0))</x:f>
        <x:v>1</x:v>
      </x:c>
    </x:row>
    <x:row r="7">
      <x:c r="A7" s="118" t="str">
        <x:v>W-0002</x:v>
      </x:c>
      <x:c r="B7" s="118" t="str">
        <x:v>J-A001-01</x:v>
      </x:c>
      <x:c r="C7" s="118" t="str">
        <x:v>customer</x:v>
      </x:c>
      <x:c r="D7" s="118" t="str">
        <x:v>user</x:v>
      </x:c>
      <x:c r="E7" s="118" t="str">
        <x:v>customer_review</x:v>
      </x:c>
      <x:c r="F7" s="173" t="n">
        <x:v>1</x:v>
      </x:c>
      <x:c r="G7" s="174" t="n">
        <x:v>8</x:v>
      </x:c>
      <x:c r="H7" s="174" t="n">
        <x:v>3</x:v>
      </x:c>
      <x:c r="I7" s="173" t="n">
        <x:v>0</x:v>
      </x:c>
      <x:c r="J7" s="173" t="n">
        <x:v>0</x:v>
      </x:c>
      <x:c r="K7" s="173" t="n">
        <x:v>1</x:v>
      </x:c>
      <x:c r="L7" s="118" t="str"/>
      <x:c r="M7" s="118" t="str">
        <x:v>customer_time</x:v>
      </x:c>
      <x:c r="N7" s="173" t="n">
        <x:v>0</x:v>
      </x:c>
      <x:c r="O7" s="118" t="str">
        <x:v>human-work:W-0002</x:v>
      </x:c>
      <x:c r="P7" s="137" t="str">
        <x:v>Customer review A001-1</x:v>
      </x:c>
      <x:c r="Q7" s="175" t="n">
        <x:f>IF($A7="","",IF(AND(OR($C7="founder",$C7="provider"),$M7="labor",$N7=1),$G7/60*$I7,0))</x:f>
        <x:v>0</x:v>
      </x:c>
      <x:c r="R7" s="176" t="n">
        <x:f>IF($A7="","",IF($C7="customer",$G7+$H7,0))</x:f>
        <x:v>11</x:v>
      </x:c>
      <x:c r="S7" s="175" t="n">
        <x:f>IF($A7="","",IF($E7="founder_rescue",1,0))</x:f>
        <x:v>0</x:v>
      </x:c>
      <x:c r="T7" s="175" t="n">
        <x:f>IF($A7="","",IF(COUNTIF('Jobs'!$A$6:$A$65,$B7)=1,1,0))</x:f>
        <x:v>1</x:v>
      </x:c>
      <x:c r="U7" s="175" t="n">
        <x:f>IF($A7="","",MAX(COUNTIF($A$6:$A$185,$A7),IF($L7="",0,COUNTIF($L$6:$L$185,$L7)),COUNTIF($O$6:$O$185,$O7)))</x:f>
        <x:v>1</x:v>
      </x:c>
      <x:c r="V7" s="177" t="n">
        <x:f>IF($A7="","",IF(AND($B7&lt;&gt;"",$G7&gt;=0,$H7&gt;=0,$I7&gt;=0,$O7&lt;&gt;"",OR(AND(OR($C7="founder",$C7="provider"),LEFT($L7,4)="LAB-",$M7="labor",$N7=1),AND($C7="customer",$L7="",$M7="customer_time",$N7=0))),1,0))</x:f>
        <x:v>1</x:v>
      </x:c>
    </x:row>
    <x:row r="8">
      <x:c r="A8" s="118" t="str">
        <x:v>W-0003</x:v>
      </x:c>
      <x:c r="B8" s="118" t="str">
        <x:v>J-A001-02</x:v>
      </x:c>
      <x:c r="C8" s="118" t="str">
        <x:v>founder</x:v>
      </x:c>
      <x:c r="D8" s="118" t="str">
        <x:v>operator</x:v>
      </x:c>
      <x:c r="E8" s="118" t="str">
        <x:v>planned_review</x:v>
      </x:c>
      <x:c r="F8" s="173" t="n">
        <x:v>1</x:v>
      </x:c>
      <x:c r="G8" s="174" t="n">
        <x:v>7</x:v>
      </x:c>
      <x:c r="H8" s="174" t="n">
        <x:v>0</x:v>
      </x:c>
      <x:c r="I8" s="173" t="n">
        <x:v>8000</x:v>
      </x:c>
      <x:c r="J8" s="173" t="n">
        <x:v>0</x:v>
      </x:c>
      <x:c r="K8" s="173" t="n">
        <x:v>1</x:v>
      </x:c>
      <x:c r="L8" s="118" t="str">
        <x:v>LAB-W-0003</x:v>
      </x:c>
      <x:c r="M8" s="118" t="str">
        <x:v>labor</x:v>
      </x:c>
      <x:c r="N8" s="173" t="n">
        <x:v>1</x:v>
      </x:c>
      <x:c r="O8" s="118" t="str">
        <x:v>human-work:W-0003</x:v>
      </x:c>
      <x:c r="P8" s="137" t="str">
        <x:v>Standard review A001-2</x:v>
      </x:c>
      <x:c r="Q8" s="175" t="n">
        <x:f>IF($A8="","",IF(AND(OR($C8="founder",$C8="provider"),$M8="labor",$N8=1),$G8/60*$I8,0))</x:f>
        <x:v>933.3333333333334</x:v>
      </x:c>
      <x:c r="R8" s="176" t="n">
        <x:f>IF($A8="","",IF($C8="customer",$G8+$H8,0))</x:f>
        <x:v>0</x:v>
      </x:c>
      <x:c r="S8" s="175" t="n">
        <x:f>IF($A8="","",IF($E8="founder_rescue",1,0))</x:f>
        <x:v>0</x:v>
      </x:c>
      <x:c r="T8" s="175" t="n">
        <x:f>IF($A8="","",IF(COUNTIF('Jobs'!$A$6:$A$65,$B8)=1,1,0))</x:f>
        <x:v>1</x:v>
      </x:c>
      <x:c r="U8" s="175" t="n">
        <x:f>IF($A8="","",MAX(COUNTIF($A$6:$A$185,$A8),IF($L8="",0,COUNTIF($L$6:$L$185,$L8)),COUNTIF($O$6:$O$185,$O8)))</x:f>
        <x:v>1</x:v>
      </x:c>
      <x:c r="V8" s="177" t="n">
        <x:f>IF($A8="","",IF(AND($B8&lt;&gt;"",$G8&gt;=0,$H8&gt;=0,$I8&gt;=0,$O8&lt;&gt;"",OR(AND(OR($C8="founder",$C8="provider"),LEFT($L8,4)="LAB-",$M8="labor",$N8=1),AND($C8="customer",$L8="",$M8="customer_time",$N8=0))),1,0))</x:f>
        <x:v>1</x:v>
      </x:c>
    </x:row>
    <x:row r="9">
      <x:c r="A9" s="118" t="str">
        <x:v>W-0004</x:v>
      </x:c>
      <x:c r="B9" s="118" t="str">
        <x:v>J-A001-02</x:v>
      </x:c>
      <x:c r="C9" s="118" t="str">
        <x:v>customer</x:v>
      </x:c>
      <x:c r="D9" s="118" t="str">
        <x:v>user</x:v>
      </x:c>
      <x:c r="E9" s="118" t="str">
        <x:v>customer_review</x:v>
      </x:c>
      <x:c r="F9" s="173" t="n">
        <x:v>1</x:v>
      </x:c>
      <x:c r="G9" s="174" t="n">
        <x:v>10</x:v>
      </x:c>
      <x:c r="H9" s="174" t="n">
        <x:v>3</x:v>
      </x:c>
      <x:c r="I9" s="173" t="n">
        <x:v>0</x:v>
      </x:c>
      <x:c r="J9" s="173" t="n">
        <x:v>0</x:v>
      </x:c>
      <x:c r="K9" s="173" t="n">
        <x:v>1</x:v>
      </x:c>
      <x:c r="L9" s="118" t="str"/>
      <x:c r="M9" s="118" t="str">
        <x:v>customer_time</x:v>
      </x:c>
      <x:c r="N9" s="173" t="n">
        <x:v>0</x:v>
      </x:c>
      <x:c r="O9" s="118" t="str">
        <x:v>human-work:W-0004</x:v>
      </x:c>
      <x:c r="P9" s="137" t="str">
        <x:v>Customer review A001-2</x:v>
      </x:c>
      <x:c r="Q9" s="175" t="n">
        <x:f>IF($A9="","",IF(AND(OR($C9="founder",$C9="provider"),$M9="labor",$N9=1),$G9/60*$I9,0))</x:f>
        <x:v>0</x:v>
      </x:c>
      <x:c r="R9" s="176" t="n">
        <x:f>IF($A9="","",IF($C9="customer",$G9+$H9,0))</x:f>
        <x:v>13</x:v>
      </x:c>
      <x:c r="S9" s="175" t="n">
        <x:f>IF($A9="","",IF($E9="founder_rescue",1,0))</x:f>
        <x:v>0</x:v>
      </x:c>
      <x:c r="T9" s="175" t="n">
        <x:f>IF($A9="","",IF(COUNTIF('Jobs'!$A$6:$A$65,$B9)=1,1,0))</x:f>
        <x:v>1</x:v>
      </x:c>
      <x:c r="U9" s="175" t="n">
        <x:f>IF($A9="","",MAX(COUNTIF($A$6:$A$185,$A9),IF($L9="",0,COUNTIF($L$6:$L$185,$L9)),COUNTIF($O$6:$O$185,$O9)))</x:f>
        <x:v>1</x:v>
      </x:c>
      <x:c r="V9" s="177" t="n">
        <x:f>IF($A9="","",IF(AND($B9&lt;&gt;"",$G9&gt;=0,$H9&gt;=0,$I9&gt;=0,$O9&lt;&gt;"",OR(AND(OR($C9="founder",$C9="provider"),LEFT($L9,4)="LAB-",$M9="labor",$N9=1),AND($C9="customer",$L9="",$M9="customer_time",$N9=0))),1,0))</x:f>
        <x:v>1</x:v>
      </x:c>
    </x:row>
    <x:row r="10">
      <x:c r="A10" s="118" t="str">
        <x:v>W-0005</x:v>
      </x:c>
      <x:c r="B10" s="118" t="str">
        <x:v>J-A001-02</x:v>
      </x:c>
      <x:c r="C10" s="118" t="str">
        <x:v>founder</x:v>
      </x:c>
      <x:c r="D10" s="118" t="str">
        <x:v>operator</x:v>
      </x:c>
      <x:c r="E10" s="118" t="str">
        <x:v>correction</x:v>
      </x:c>
      <x:c r="F10" s="173" t="n">
        <x:v>0</x:v>
      </x:c>
      <x:c r="G10" s="174" t="n">
        <x:v>26</x:v>
      </x:c>
      <x:c r="H10" s="174" t="n">
        <x:v>0</x:v>
      </x:c>
      <x:c r="I10" s="173" t="n">
        <x:v>8000</x:v>
      </x:c>
      <x:c r="J10" s="173" t="n">
        <x:v>1</x:v>
      </x:c>
      <x:c r="K10" s="173" t="n">
        <x:v>1</x:v>
      </x:c>
      <x:c r="L10" s="118" t="str">
        <x:v>LAB-W-0005</x:v>
      </x:c>
      <x:c r="M10" s="118" t="str">
        <x:v>labor</x:v>
      </x:c>
      <x:c r="N10" s="173" t="n">
        <x:v>1</x:v>
      </x:c>
      <x:c r="O10" s="118" t="str">
        <x:v>human-work:W-0005</x:v>
      </x:c>
      <x:c r="P10" s="137" t="str">
        <x:v>Material correction A001-2</x:v>
      </x:c>
      <x:c r="Q10" s="175" t="n">
        <x:f>IF($A10="","",IF(AND(OR($C10="founder",$C10="provider"),$M10="labor",$N10=1),$G10/60*$I10,0))</x:f>
        <x:v>3466.666666666667</x:v>
      </x:c>
      <x:c r="R10" s="176" t="n">
        <x:f>IF($A10="","",IF($C10="customer",$G10+$H10,0))</x:f>
        <x:v>0</x:v>
      </x:c>
      <x:c r="S10" s="175" t="n">
        <x:f>IF($A10="","",IF($E10="founder_rescue",1,0))</x:f>
        <x:v>0</x:v>
      </x:c>
      <x:c r="T10" s="175" t="n">
        <x:f>IF($A10="","",IF(COUNTIF('Jobs'!$A$6:$A$65,$B10)=1,1,0))</x:f>
        <x:v>1</x:v>
      </x:c>
      <x:c r="U10" s="175" t="n">
        <x:f>IF($A10="","",MAX(COUNTIF($A$6:$A$185,$A10),IF($L10="",0,COUNTIF($L$6:$L$185,$L10)),COUNTIF($O$6:$O$185,$O10)))</x:f>
        <x:v>1</x:v>
      </x:c>
      <x:c r="V10" s="177" t="n">
        <x:f>IF($A10="","",IF(AND($B10&lt;&gt;"",$G10&gt;=0,$H10&gt;=0,$I10&gt;=0,$O10&lt;&gt;"",OR(AND(OR($C10="founder",$C10="provider"),LEFT($L10,4)="LAB-",$M10="labor",$N10=1),AND($C10="customer",$L10="",$M10="customer_time",$N10=0))),1,0))</x:f>
        <x:v>1</x:v>
      </x:c>
    </x:row>
    <x:row r="11">
      <x:c r="A11" s="118" t="str">
        <x:v>W-0006</x:v>
      </x:c>
      <x:c r="B11" s="118" t="str">
        <x:v>J-A001-03</x:v>
      </x:c>
      <x:c r="C11" s="118" t="str">
        <x:v>founder</x:v>
      </x:c>
      <x:c r="D11" s="118" t="str">
        <x:v>operator</x:v>
      </x:c>
      <x:c r="E11" s="118" t="str">
        <x:v>planned_review</x:v>
      </x:c>
      <x:c r="F11" s="173" t="n">
        <x:v>1</x:v>
      </x:c>
      <x:c r="G11" s="174" t="n">
        <x:v>5</x:v>
      </x:c>
      <x:c r="H11" s="174" t="n">
        <x:v>0</x:v>
      </x:c>
      <x:c r="I11" s="173" t="n">
        <x:v>8000</x:v>
      </x:c>
      <x:c r="J11" s="173" t="n">
        <x:v>0</x:v>
      </x:c>
      <x:c r="K11" s="173" t="n">
        <x:v>1</x:v>
      </x:c>
      <x:c r="L11" s="118" t="str">
        <x:v>LAB-W-0006</x:v>
      </x:c>
      <x:c r="M11" s="118" t="str">
        <x:v>labor</x:v>
      </x:c>
      <x:c r="N11" s="173" t="n">
        <x:v>1</x:v>
      </x:c>
      <x:c r="O11" s="118" t="str">
        <x:v>human-work:W-0006</x:v>
      </x:c>
      <x:c r="P11" s="137" t="str">
        <x:v>Standard review A001-3</x:v>
      </x:c>
      <x:c r="Q11" s="175" t="n">
        <x:f>IF($A11="","",IF(AND(OR($C11="founder",$C11="provider"),$M11="labor",$N11=1),$G11/60*$I11,0))</x:f>
        <x:v>666.6666666666666</x:v>
      </x:c>
      <x:c r="R11" s="176" t="n">
        <x:f>IF($A11="","",IF($C11="customer",$G11+$H11,0))</x:f>
        <x:v>0</x:v>
      </x:c>
      <x:c r="S11" s="175" t="n">
        <x:f>IF($A11="","",IF($E11="founder_rescue",1,0))</x:f>
        <x:v>0</x:v>
      </x:c>
      <x:c r="T11" s="175" t="n">
        <x:f>IF($A11="","",IF(COUNTIF('Jobs'!$A$6:$A$65,$B11)=1,1,0))</x:f>
        <x:v>1</x:v>
      </x:c>
      <x:c r="U11" s="175" t="n">
        <x:f>IF($A11="","",MAX(COUNTIF($A$6:$A$185,$A11),IF($L11="",0,COUNTIF($L$6:$L$185,$L11)),COUNTIF($O$6:$O$185,$O11)))</x:f>
        <x:v>1</x:v>
      </x:c>
      <x:c r="V11" s="177" t="n">
        <x:f>IF($A11="","",IF(AND($B11&lt;&gt;"",$G11&gt;=0,$H11&gt;=0,$I11&gt;=0,$O11&lt;&gt;"",OR(AND(OR($C11="founder",$C11="provider"),LEFT($L11,4)="LAB-",$M11="labor",$N11=1),AND($C11="customer",$L11="",$M11="customer_time",$N11=0))),1,0))</x:f>
        <x:v>1</x:v>
      </x:c>
    </x:row>
    <x:row r="12">
      <x:c r="A12" s="118" t="str">
        <x:v>W-0007</x:v>
      </x:c>
      <x:c r="B12" s="118" t="str">
        <x:v>J-A001-03</x:v>
      </x:c>
      <x:c r="C12" s="118" t="str">
        <x:v>customer</x:v>
      </x:c>
      <x:c r="D12" s="118" t="str">
        <x:v>user</x:v>
      </x:c>
      <x:c r="E12" s="118" t="str">
        <x:v>customer_review</x:v>
      </x:c>
      <x:c r="F12" s="173" t="n">
        <x:v>1</x:v>
      </x:c>
      <x:c r="G12" s="174" t="n">
        <x:v>12</x:v>
      </x:c>
      <x:c r="H12" s="174" t="n">
        <x:v>3</x:v>
      </x:c>
      <x:c r="I12" s="173" t="n">
        <x:v>0</x:v>
      </x:c>
      <x:c r="J12" s="173" t="n">
        <x:v>0</x:v>
      </x:c>
      <x:c r="K12" s="173" t="n">
        <x:v>1</x:v>
      </x:c>
      <x:c r="L12" s="118" t="str"/>
      <x:c r="M12" s="118" t="str">
        <x:v>customer_time</x:v>
      </x:c>
      <x:c r="N12" s="173" t="n">
        <x:v>0</x:v>
      </x:c>
      <x:c r="O12" s="118" t="str">
        <x:v>human-work:W-0007</x:v>
      </x:c>
      <x:c r="P12" s="137" t="str">
        <x:v>Customer review A001-3</x:v>
      </x:c>
      <x:c r="Q12" s="175" t="n">
        <x:f>IF($A12="","",IF(AND(OR($C12="founder",$C12="provider"),$M12="labor",$N12=1),$G12/60*$I12,0))</x:f>
        <x:v>0</x:v>
      </x:c>
      <x:c r="R12" s="176" t="n">
        <x:f>IF($A12="","",IF($C12="customer",$G12+$H12,0))</x:f>
        <x:v>15</x:v>
      </x:c>
      <x:c r="S12" s="175" t="n">
        <x:f>IF($A12="","",IF($E12="founder_rescue",1,0))</x:f>
        <x:v>0</x:v>
      </x:c>
      <x:c r="T12" s="175" t="n">
        <x:f>IF($A12="","",IF(COUNTIF('Jobs'!$A$6:$A$65,$B12)=1,1,0))</x:f>
        <x:v>1</x:v>
      </x:c>
      <x:c r="U12" s="175" t="n">
        <x:f>IF($A12="","",MAX(COUNTIF($A$6:$A$185,$A12),IF($L12="",0,COUNTIF($L$6:$L$185,$L12)),COUNTIF($O$6:$O$185,$O12)))</x:f>
        <x:v>1</x:v>
      </x:c>
      <x:c r="V12" s="177" t="n">
        <x:f>IF($A12="","",IF(AND($B12&lt;&gt;"",$G12&gt;=0,$H12&gt;=0,$I12&gt;=0,$O12&lt;&gt;"",OR(AND(OR($C12="founder",$C12="provider"),LEFT($L12,4)="LAB-",$M12="labor",$N12=1),AND($C12="customer",$L12="",$M12="customer_time",$N12=0))),1,0))</x:f>
        <x:v>1</x:v>
      </x:c>
    </x:row>
    <x:row r="13">
      <x:c r="A13" s="118" t="str">
        <x:v>W-0008</x:v>
      </x:c>
      <x:c r="B13" s="118" t="str">
        <x:v>J-A002-01</x:v>
      </x:c>
      <x:c r="C13" s="118" t="str">
        <x:v>founder</x:v>
      </x:c>
      <x:c r="D13" s="118" t="str">
        <x:v>operator</x:v>
      </x:c>
      <x:c r="E13" s="118" t="str">
        <x:v>planned_review</x:v>
      </x:c>
      <x:c r="F13" s="173" t="n">
        <x:v>1</x:v>
      </x:c>
      <x:c r="G13" s="174" t="n">
        <x:v>6</x:v>
      </x:c>
      <x:c r="H13" s="174" t="n">
        <x:v>0</x:v>
      </x:c>
      <x:c r="I13" s="173" t="n">
        <x:v>8000</x:v>
      </x:c>
      <x:c r="J13" s="173" t="n">
        <x:v>0</x:v>
      </x:c>
      <x:c r="K13" s="173" t="n">
        <x:v>1</x:v>
      </x:c>
      <x:c r="L13" s="118" t="str">
        <x:v>LAB-W-0008</x:v>
      </x:c>
      <x:c r="M13" s="118" t="str">
        <x:v>labor</x:v>
      </x:c>
      <x:c r="N13" s="173" t="n">
        <x:v>1</x:v>
      </x:c>
      <x:c r="O13" s="118" t="str">
        <x:v>human-work:W-0008</x:v>
      </x:c>
      <x:c r="P13" s="137" t="str">
        <x:v>Standard review A002-1</x:v>
      </x:c>
      <x:c r="Q13" s="175" t="n">
        <x:f>IF($A13="","",IF(AND(OR($C13="founder",$C13="provider"),$M13="labor",$N13=1),$G13/60*$I13,0))</x:f>
        <x:v>800</x:v>
      </x:c>
      <x:c r="R13" s="176" t="n">
        <x:f>IF($A13="","",IF($C13="customer",$G13+$H13,0))</x:f>
        <x:v>0</x:v>
      </x:c>
      <x:c r="S13" s="175" t="n">
        <x:f>IF($A13="","",IF($E13="founder_rescue",1,0))</x:f>
        <x:v>0</x:v>
      </x:c>
      <x:c r="T13" s="175" t="n">
        <x:f>IF($A13="","",IF(COUNTIF('Jobs'!$A$6:$A$65,$B13)=1,1,0))</x:f>
        <x:v>1</x:v>
      </x:c>
      <x:c r="U13" s="175" t="n">
        <x:f>IF($A13="","",MAX(COUNTIF($A$6:$A$185,$A13),IF($L13="",0,COUNTIF($L$6:$L$185,$L13)),COUNTIF($O$6:$O$185,$O13)))</x:f>
        <x:v>1</x:v>
      </x:c>
      <x:c r="V13" s="177" t="n">
        <x:f>IF($A13="","",IF(AND($B13&lt;&gt;"",$G13&gt;=0,$H13&gt;=0,$I13&gt;=0,$O13&lt;&gt;"",OR(AND(OR($C13="founder",$C13="provider"),LEFT($L13,4)="LAB-",$M13="labor",$N13=1),AND($C13="customer",$L13="",$M13="customer_time",$N13=0))),1,0))</x:f>
        <x:v>1</x:v>
      </x:c>
    </x:row>
    <x:row r="14">
      <x:c r="A14" s="118" t="str">
        <x:v>W-0009</x:v>
      </x:c>
      <x:c r="B14" s="118" t="str">
        <x:v>J-A002-01</x:v>
      </x:c>
      <x:c r="C14" s="118" t="str">
        <x:v>customer</x:v>
      </x:c>
      <x:c r="D14" s="118" t="str">
        <x:v>user</x:v>
      </x:c>
      <x:c r="E14" s="118" t="str">
        <x:v>customer_review</x:v>
      </x:c>
      <x:c r="F14" s="173" t="n">
        <x:v>1</x:v>
      </x:c>
      <x:c r="G14" s="174" t="n">
        <x:v>8</x:v>
      </x:c>
      <x:c r="H14" s="174" t="n">
        <x:v>3</x:v>
      </x:c>
      <x:c r="I14" s="173" t="n">
        <x:v>0</x:v>
      </x:c>
      <x:c r="J14" s="173" t="n">
        <x:v>0</x:v>
      </x:c>
      <x:c r="K14" s="173" t="n">
        <x:v>1</x:v>
      </x:c>
      <x:c r="L14" s="118" t="str"/>
      <x:c r="M14" s="118" t="str">
        <x:v>customer_time</x:v>
      </x:c>
      <x:c r="N14" s="173" t="n">
        <x:v>0</x:v>
      </x:c>
      <x:c r="O14" s="118" t="str">
        <x:v>human-work:W-0009</x:v>
      </x:c>
      <x:c r="P14" s="137" t="str">
        <x:v>Customer review A002-1</x:v>
      </x:c>
      <x:c r="Q14" s="175" t="n">
        <x:f>IF($A14="","",IF(AND(OR($C14="founder",$C14="provider"),$M14="labor",$N14=1),$G14/60*$I14,0))</x:f>
        <x:v>0</x:v>
      </x:c>
      <x:c r="R14" s="176" t="n">
        <x:f>IF($A14="","",IF($C14="customer",$G14+$H14,0))</x:f>
        <x:v>11</x:v>
      </x:c>
      <x:c r="S14" s="175" t="n">
        <x:f>IF($A14="","",IF($E14="founder_rescue",1,0))</x:f>
        <x:v>0</x:v>
      </x:c>
      <x:c r="T14" s="175" t="n">
        <x:f>IF($A14="","",IF(COUNTIF('Jobs'!$A$6:$A$65,$B14)=1,1,0))</x:f>
        <x:v>1</x:v>
      </x:c>
      <x:c r="U14" s="175" t="n">
        <x:f>IF($A14="","",MAX(COUNTIF($A$6:$A$185,$A14),IF($L14="",0,COUNTIF($L$6:$L$185,$L14)),COUNTIF($O$6:$O$185,$O14)))</x:f>
        <x:v>1</x:v>
      </x:c>
      <x:c r="V14" s="177" t="n">
        <x:f>IF($A14="","",IF(AND($B14&lt;&gt;"",$G14&gt;=0,$H14&gt;=0,$I14&gt;=0,$O14&lt;&gt;"",OR(AND(OR($C14="founder",$C14="provider"),LEFT($L14,4)="LAB-",$M14="labor",$N14=1),AND($C14="customer",$L14="",$M14="customer_time",$N14=0))),1,0))</x:f>
        <x:v>1</x:v>
      </x:c>
    </x:row>
    <x:row r="15">
      <x:c r="A15" s="118" t="str">
        <x:v>W-0010</x:v>
      </x:c>
      <x:c r="B15" s="118" t="str">
        <x:v>J-A002-01</x:v>
      </x:c>
      <x:c r="C15" s="118" t="str">
        <x:v>founder</x:v>
      </x:c>
      <x:c r="D15" s="118" t="str">
        <x:v>operator</x:v>
      </x:c>
      <x:c r="E15" s="118" t="str">
        <x:v>correction</x:v>
      </x:c>
      <x:c r="F15" s="173" t="n">
        <x:v>0</x:v>
      </x:c>
      <x:c r="G15" s="174" t="n">
        <x:v>22</x:v>
      </x:c>
      <x:c r="H15" s="174" t="n">
        <x:v>0</x:v>
      </x:c>
      <x:c r="I15" s="173" t="n">
        <x:v>8000</x:v>
      </x:c>
      <x:c r="J15" s="173" t="n">
        <x:v>1</x:v>
      </x:c>
      <x:c r="K15" s="173" t="n">
        <x:v>1</x:v>
      </x:c>
      <x:c r="L15" s="118" t="str">
        <x:v>LAB-W-0010</x:v>
      </x:c>
      <x:c r="M15" s="118" t="str">
        <x:v>labor</x:v>
      </x:c>
      <x:c r="N15" s="173" t="n">
        <x:v>1</x:v>
      </x:c>
      <x:c r="O15" s="118" t="str">
        <x:v>human-work:W-0010</x:v>
      </x:c>
      <x:c r="P15" s="137" t="str">
        <x:v>Material correction A002-1</x:v>
      </x:c>
      <x:c r="Q15" s="175" t="n">
        <x:f>IF($A15="","",IF(AND(OR($C15="founder",$C15="provider"),$M15="labor",$N15=1),$G15/60*$I15,0))</x:f>
        <x:v>2933.333333333333</x:v>
      </x:c>
      <x:c r="R15" s="176" t="n">
        <x:f>IF($A15="","",IF($C15="customer",$G15+$H15,0))</x:f>
        <x:v>0</x:v>
      </x:c>
      <x:c r="S15" s="175" t="n">
        <x:f>IF($A15="","",IF($E15="founder_rescue",1,0))</x:f>
        <x:v>0</x:v>
      </x:c>
      <x:c r="T15" s="175" t="n">
        <x:f>IF($A15="","",IF(COUNTIF('Jobs'!$A$6:$A$65,$B15)=1,1,0))</x:f>
        <x:v>1</x:v>
      </x:c>
      <x:c r="U15" s="175" t="n">
        <x:f>IF($A15="","",MAX(COUNTIF($A$6:$A$185,$A15),IF($L15="",0,COUNTIF($L$6:$L$185,$L15)),COUNTIF($O$6:$O$185,$O15)))</x:f>
        <x:v>1</x:v>
      </x:c>
      <x:c r="V15" s="177" t="n">
        <x:f>IF($A15="","",IF(AND($B15&lt;&gt;"",$G15&gt;=0,$H15&gt;=0,$I15&gt;=0,$O15&lt;&gt;"",OR(AND(OR($C15="founder",$C15="provider"),LEFT($L15,4)="LAB-",$M15="labor",$N15=1),AND($C15="customer",$L15="",$M15="customer_time",$N15=0))),1,0))</x:f>
        <x:v>1</x:v>
      </x:c>
    </x:row>
    <x:row r="16">
      <x:c r="A16" s="118" t="str">
        <x:v>W-0011</x:v>
      </x:c>
      <x:c r="B16" s="118" t="str">
        <x:v>J-A002-01</x:v>
      </x:c>
      <x:c r="C16" s="118" t="str">
        <x:v>founder</x:v>
      </x:c>
      <x:c r="D16" s="118" t="str">
        <x:v>founder</x:v>
      </x:c>
      <x:c r="E16" s="118" t="str">
        <x:v>founder_rescue</x:v>
      </x:c>
      <x:c r="F16" s="173" t="n">
        <x:v>0</x:v>
      </x:c>
      <x:c r="G16" s="174" t="n">
        <x:v>45</x:v>
      </x:c>
      <x:c r="H16" s="174" t="n">
        <x:v>0</x:v>
      </x:c>
      <x:c r="I16" s="173" t="n">
        <x:v>8000</x:v>
      </x:c>
      <x:c r="J16" s="173" t="n">
        <x:v>1</x:v>
      </x:c>
      <x:c r="K16" s="173" t="n">
        <x:v>1</x:v>
      </x:c>
      <x:c r="L16" s="118" t="str">
        <x:v>LAB-W-0011</x:v>
      </x:c>
      <x:c r="M16" s="118" t="str">
        <x:v>labor</x:v>
      </x:c>
      <x:c r="N16" s="173" t="n">
        <x:v>1</x:v>
      </x:c>
      <x:c r="O16" s="118" t="str">
        <x:v>human-work:W-0011</x:v>
      </x:c>
      <x:c r="P16" s="137" t="str">
        <x:v>Nonstandard customer-specific rescue</x:v>
      </x:c>
      <x:c r="Q16" s="175" t="n">
        <x:f>IF($A16="","",IF(AND(OR($C16="founder",$C16="provider"),$M16="labor",$N16=1),$G16/60*$I16,0))</x:f>
        <x:v>6000</x:v>
      </x:c>
      <x:c r="R16" s="176" t="n">
        <x:f>IF($A16="","",IF($C16="customer",$G16+$H16,0))</x:f>
        <x:v>0</x:v>
      </x:c>
      <x:c r="S16" s="175" t="n">
        <x:f>IF($A16="","",IF($E16="founder_rescue",1,0))</x:f>
        <x:v>1</x:v>
      </x:c>
      <x:c r="T16" s="175" t="n">
        <x:f>IF($A16="","",IF(COUNTIF('Jobs'!$A$6:$A$65,$B16)=1,1,0))</x:f>
        <x:v>1</x:v>
      </x:c>
      <x:c r="U16" s="175" t="n">
        <x:f>IF($A16="","",MAX(COUNTIF($A$6:$A$185,$A16),IF($L16="",0,COUNTIF($L$6:$L$185,$L16)),COUNTIF($O$6:$O$185,$O16)))</x:f>
        <x:v>1</x:v>
      </x:c>
      <x:c r="V16" s="177" t="n">
        <x:f>IF($A16="","",IF(AND($B16&lt;&gt;"",$G16&gt;=0,$H16&gt;=0,$I16&gt;=0,$O16&lt;&gt;"",OR(AND(OR($C16="founder",$C16="provider"),LEFT($L16,4)="LAB-",$M16="labor",$N16=1),AND($C16="customer",$L16="",$M16="customer_time",$N16=0))),1,0))</x:f>
        <x:v>1</x:v>
      </x:c>
    </x:row>
    <x:row r="17">
      <x:c r="A17" s="118" t="str">
        <x:v>W-0012</x:v>
      </x:c>
      <x:c r="B17" s="118" t="str">
        <x:v>J-A002-02</x:v>
      </x:c>
      <x:c r="C17" s="118" t="str">
        <x:v>founder</x:v>
      </x:c>
      <x:c r="D17" s="118" t="str">
        <x:v>operator</x:v>
      </x:c>
      <x:c r="E17" s="118" t="str">
        <x:v>planned_review</x:v>
      </x:c>
      <x:c r="F17" s="173" t="n">
        <x:v>1</x:v>
      </x:c>
      <x:c r="G17" s="174" t="n">
        <x:v>7</x:v>
      </x:c>
      <x:c r="H17" s="174" t="n">
        <x:v>0</x:v>
      </x:c>
      <x:c r="I17" s="173" t="n">
        <x:v>8000</x:v>
      </x:c>
      <x:c r="J17" s="173" t="n">
        <x:v>0</x:v>
      </x:c>
      <x:c r="K17" s="173" t="n">
        <x:v>1</x:v>
      </x:c>
      <x:c r="L17" s="118" t="str">
        <x:v>LAB-W-0012</x:v>
      </x:c>
      <x:c r="M17" s="118" t="str">
        <x:v>labor</x:v>
      </x:c>
      <x:c r="N17" s="173" t="n">
        <x:v>1</x:v>
      </x:c>
      <x:c r="O17" s="118" t="str">
        <x:v>human-work:W-0012</x:v>
      </x:c>
      <x:c r="P17" s="137" t="str">
        <x:v>Standard review A002-2</x:v>
      </x:c>
      <x:c r="Q17" s="175" t="n">
        <x:f>IF($A17="","",IF(AND(OR($C17="founder",$C17="provider"),$M17="labor",$N17=1),$G17/60*$I17,0))</x:f>
        <x:v>933.3333333333334</x:v>
      </x:c>
      <x:c r="R17" s="176" t="n">
        <x:f>IF($A17="","",IF($C17="customer",$G17+$H17,0))</x:f>
        <x:v>0</x:v>
      </x:c>
      <x:c r="S17" s="175" t="n">
        <x:f>IF($A17="","",IF($E17="founder_rescue",1,0))</x:f>
        <x:v>0</x:v>
      </x:c>
      <x:c r="T17" s="175" t="n">
        <x:f>IF($A17="","",IF(COUNTIF('Jobs'!$A$6:$A$65,$B17)=1,1,0))</x:f>
        <x:v>1</x:v>
      </x:c>
      <x:c r="U17" s="175" t="n">
        <x:f>IF($A17="","",MAX(COUNTIF($A$6:$A$185,$A17),IF($L17="",0,COUNTIF($L$6:$L$185,$L17)),COUNTIF($O$6:$O$185,$O17)))</x:f>
        <x:v>1</x:v>
      </x:c>
      <x:c r="V17" s="177" t="n">
        <x:f>IF($A17="","",IF(AND($B17&lt;&gt;"",$G17&gt;=0,$H17&gt;=0,$I17&gt;=0,$O17&lt;&gt;"",OR(AND(OR($C17="founder",$C17="provider"),LEFT($L17,4)="LAB-",$M17="labor",$N17=1),AND($C17="customer",$L17="",$M17="customer_time",$N17=0))),1,0))</x:f>
        <x:v>1</x:v>
      </x:c>
    </x:row>
    <x:row r="18">
      <x:c r="A18" s="118" t="str">
        <x:v>W-0013</x:v>
      </x:c>
      <x:c r="B18" s="118" t="str">
        <x:v>J-A002-02</x:v>
      </x:c>
      <x:c r="C18" s="118" t="str">
        <x:v>customer</x:v>
      </x:c>
      <x:c r="D18" s="118" t="str">
        <x:v>user</x:v>
      </x:c>
      <x:c r="E18" s="118" t="str">
        <x:v>customer_review</x:v>
      </x:c>
      <x:c r="F18" s="173" t="n">
        <x:v>1</x:v>
      </x:c>
      <x:c r="G18" s="174" t="n">
        <x:v>10</x:v>
      </x:c>
      <x:c r="H18" s="174" t="n">
        <x:v>3</x:v>
      </x:c>
      <x:c r="I18" s="173" t="n">
        <x:v>0</x:v>
      </x:c>
      <x:c r="J18" s="173" t="n">
        <x:v>0</x:v>
      </x:c>
      <x:c r="K18" s="173" t="n">
        <x:v>1</x:v>
      </x:c>
      <x:c r="L18" s="118" t="str"/>
      <x:c r="M18" s="118" t="str">
        <x:v>customer_time</x:v>
      </x:c>
      <x:c r="N18" s="173" t="n">
        <x:v>0</x:v>
      </x:c>
      <x:c r="O18" s="118" t="str">
        <x:v>human-work:W-0013</x:v>
      </x:c>
      <x:c r="P18" s="137" t="str">
        <x:v>Customer review A002-2</x:v>
      </x:c>
      <x:c r="Q18" s="175" t="n">
        <x:f>IF($A18="","",IF(AND(OR($C18="founder",$C18="provider"),$M18="labor",$N18=1),$G18/60*$I18,0))</x:f>
        <x:v>0</x:v>
      </x:c>
      <x:c r="R18" s="176" t="n">
        <x:f>IF($A18="","",IF($C18="customer",$G18+$H18,0))</x:f>
        <x:v>13</x:v>
      </x:c>
      <x:c r="S18" s="175" t="n">
        <x:f>IF($A18="","",IF($E18="founder_rescue",1,0))</x:f>
        <x:v>0</x:v>
      </x:c>
      <x:c r="T18" s="175" t="n">
        <x:f>IF($A18="","",IF(COUNTIF('Jobs'!$A$6:$A$65,$B18)=1,1,0))</x:f>
        <x:v>1</x:v>
      </x:c>
      <x:c r="U18" s="175" t="n">
        <x:f>IF($A18="","",MAX(COUNTIF($A$6:$A$185,$A18),IF($L18="",0,COUNTIF($L$6:$L$185,$L18)),COUNTIF($O$6:$O$185,$O18)))</x:f>
        <x:v>1</x:v>
      </x:c>
      <x:c r="V18" s="177" t="n">
        <x:f>IF($A18="","",IF(AND($B18&lt;&gt;"",$G18&gt;=0,$H18&gt;=0,$I18&gt;=0,$O18&lt;&gt;"",OR(AND(OR($C18="founder",$C18="provider"),LEFT($L18,4)="LAB-",$M18="labor",$N18=1),AND($C18="customer",$L18="",$M18="customer_time",$N18=0))),1,0))</x:f>
        <x:v>1</x:v>
      </x:c>
    </x:row>
    <x:row r="19">
      <x:c r="A19" s="118" t="str">
        <x:v>W-0014</x:v>
      </x:c>
      <x:c r="B19" s="118" t="str">
        <x:v>J-A003-01</x:v>
      </x:c>
      <x:c r="C19" s="118" t="str">
        <x:v>founder</x:v>
      </x:c>
      <x:c r="D19" s="118" t="str">
        <x:v>operator</x:v>
      </x:c>
      <x:c r="E19" s="118" t="str">
        <x:v>planned_review</x:v>
      </x:c>
      <x:c r="F19" s="173" t="n">
        <x:v>1</x:v>
      </x:c>
      <x:c r="G19" s="174" t="n">
        <x:v>6</x:v>
      </x:c>
      <x:c r="H19" s="174" t="n">
        <x:v>0</x:v>
      </x:c>
      <x:c r="I19" s="173" t="n">
        <x:v>8000</x:v>
      </x:c>
      <x:c r="J19" s="173" t="n">
        <x:v>0</x:v>
      </x:c>
      <x:c r="K19" s="173" t="n">
        <x:v>1</x:v>
      </x:c>
      <x:c r="L19" s="118" t="str">
        <x:v>LAB-W-0014</x:v>
      </x:c>
      <x:c r="M19" s="118" t="str">
        <x:v>labor</x:v>
      </x:c>
      <x:c r="N19" s="173" t="n">
        <x:v>1</x:v>
      </x:c>
      <x:c r="O19" s="118" t="str">
        <x:v>human-work:W-0014</x:v>
      </x:c>
      <x:c r="P19" s="137" t="str">
        <x:v>Standard review A003-1</x:v>
      </x:c>
      <x:c r="Q19" s="175" t="n">
        <x:f>IF($A19="","",IF(AND(OR($C19="founder",$C19="provider"),$M19="labor",$N19=1),$G19/60*$I19,0))</x:f>
        <x:v>800</x:v>
      </x:c>
      <x:c r="R19" s="176" t="n">
        <x:f>IF($A19="","",IF($C19="customer",$G19+$H19,0))</x:f>
        <x:v>0</x:v>
      </x:c>
      <x:c r="S19" s="175" t="n">
        <x:f>IF($A19="","",IF($E19="founder_rescue",1,0))</x:f>
        <x:v>0</x:v>
      </x:c>
      <x:c r="T19" s="175" t="n">
        <x:f>IF($A19="","",IF(COUNTIF('Jobs'!$A$6:$A$65,$B19)=1,1,0))</x:f>
        <x:v>1</x:v>
      </x:c>
      <x:c r="U19" s="175" t="n">
        <x:f>IF($A19="","",MAX(COUNTIF($A$6:$A$185,$A19),IF($L19="",0,COUNTIF($L$6:$L$185,$L19)),COUNTIF($O$6:$O$185,$O19)))</x:f>
        <x:v>1</x:v>
      </x:c>
      <x:c r="V19" s="177" t="n">
        <x:f>IF($A19="","",IF(AND($B19&lt;&gt;"",$G19&gt;=0,$H19&gt;=0,$I19&gt;=0,$O19&lt;&gt;"",OR(AND(OR($C19="founder",$C19="provider"),LEFT($L19,4)="LAB-",$M19="labor",$N19=1),AND($C19="customer",$L19="",$M19="customer_time",$N19=0))),1,0))</x:f>
        <x:v>1</x:v>
      </x:c>
    </x:row>
    <x:row r="20">
      <x:c r="A20" s="118" t="str">
        <x:v>W-0015</x:v>
      </x:c>
      <x:c r="B20" s="118" t="str">
        <x:v>J-A003-01</x:v>
      </x:c>
      <x:c r="C20" s="118" t="str">
        <x:v>customer</x:v>
      </x:c>
      <x:c r="D20" s="118" t="str">
        <x:v>user</x:v>
      </x:c>
      <x:c r="E20" s="118" t="str">
        <x:v>customer_review</x:v>
      </x:c>
      <x:c r="F20" s="173" t="n">
        <x:v>1</x:v>
      </x:c>
      <x:c r="G20" s="174" t="n">
        <x:v>8</x:v>
      </x:c>
      <x:c r="H20" s="174" t="n">
        <x:v>30</x:v>
      </x:c>
      <x:c r="I20" s="173" t="n">
        <x:v>0</x:v>
      </x:c>
      <x:c r="J20" s="173" t="n">
        <x:v>0</x:v>
      </x:c>
      <x:c r="K20" s="173" t="n">
        <x:v>0</x:v>
      </x:c>
      <x:c r="L20" s="118" t="str"/>
      <x:c r="M20" s="118" t="str">
        <x:v>customer_time</x:v>
      </x:c>
      <x:c r="N20" s="173" t="n">
        <x:v>0</x:v>
      </x:c>
      <x:c r="O20" s="118" t="str">
        <x:v>human-work:W-0015</x:v>
      </x:c>
      <x:c r="P20" s="137" t="str">
        <x:v>Customer review A003-1</x:v>
      </x:c>
      <x:c r="Q20" s="175" t="n">
        <x:f>IF($A20="","",IF(AND(OR($C20="founder",$C20="provider"),$M20="labor",$N20=1),$G20/60*$I20,0))</x:f>
        <x:v>0</x:v>
      </x:c>
      <x:c r="R20" s="176" t="n">
        <x:f>IF($A20="","",IF($C20="customer",$G20+$H20,0))</x:f>
        <x:v>38</x:v>
      </x:c>
      <x:c r="S20" s="175" t="n">
        <x:f>IF($A20="","",IF($E20="founder_rescue",1,0))</x:f>
        <x:v>0</x:v>
      </x:c>
      <x:c r="T20" s="175" t="n">
        <x:f>IF($A20="","",IF(COUNTIF('Jobs'!$A$6:$A$65,$B20)=1,1,0))</x:f>
        <x:v>1</x:v>
      </x:c>
      <x:c r="U20" s="175" t="n">
        <x:f>IF($A20="","",MAX(COUNTIF($A$6:$A$185,$A20),IF($L20="",0,COUNTIF($L$6:$L$185,$L20)),COUNTIF($O$6:$O$185,$O20)))</x:f>
        <x:v>1</x:v>
      </x:c>
      <x:c r="V20" s="177" t="n">
        <x:f>IF($A20="","",IF(AND($B20&lt;&gt;"",$G20&gt;=0,$H20&gt;=0,$I20&gt;=0,$O20&lt;&gt;"",OR(AND(OR($C20="founder",$C20="provider"),LEFT($L20,4)="LAB-",$M20="labor",$N20=1),AND($C20="customer",$L20="",$M20="customer_time",$N20=0))),1,0))</x:f>
        <x:v>1</x:v>
      </x:c>
    </x:row>
    <x:row r="21">
      <x:c r="A21" s="118" t="str">
        <x:v>W-0016</x:v>
      </x:c>
      <x:c r="B21" s="118" t="str">
        <x:v>J-A003-02</x:v>
      </x:c>
      <x:c r="C21" s="118" t="str">
        <x:v>founder</x:v>
      </x:c>
      <x:c r="D21" s="118" t="str">
        <x:v>operator</x:v>
      </x:c>
      <x:c r="E21" s="118" t="str">
        <x:v>planned_review</x:v>
      </x:c>
      <x:c r="F21" s="173" t="n">
        <x:v>1</x:v>
      </x:c>
      <x:c r="G21" s="174" t="n">
        <x:v>7</x:v>
      </x:c>
      <x:c r="H21" s="174" t="n">
        <x:v>0</x:v>
      </x:c>
      <x:c r="I21" s="173" t="n">
        <x:v>8000</x:v>
      </x:c>
      <x:c r="J21" s="173" t="n">
        <x:v>0</x:v>
      </x:c>
      <x:c r="K21" s="173" t="n">
        <x:v>1</x:v>
      </x:c>
      <x:c r="L21" s="118" t="str">
        <x:v>LAB-W-0016</x:v>
      </x:c>
      <x:c r="M21" s="118" t="str">
        <x:v>labor</x:v>
      </x:c>
      <x:c r="N21" s="173" t="n">
        <x:v>1</x:v>
      </x:c>
      <x:c r="O21" s="118" t="str">
        <x:v>human-work:W-0016</x:v>
      </x:c>
      <x:c r="P21" s="137" t="str">
        <x:v>Standard review A003-2</x:v>
      </x:c>
      <x:c r="Q21" s="175" t="n">
        <x:f>IF($A21="","",IF(AND(OR($C21="founder",$C21="provider"),$M21="labor",$N21=1),$G21/60*$I21,0))</x:f>
        <x:v>933.3333333333334</x:v>
      </x:c>
      <x:c r="R21" s="176" t="n">
        <x:f>IF($A21="","",IF($C21="customer",$G21+$H21,0))</x:f>
        <x:v>0</x:v>
      </x:c>
      <x:c r="S21" s="175" t="n">
        <x:f>IF($A21="","",IF($E21="founder_rescue",1,0))</x:f>
        <x:v>0</x:v>
      </x:c>
      <x:c r="T21" s="175" t="n">
        <x:f>IF($A21="","",IF(COUNTIF('Jobs'!$A$6:$A$65,$B21)=1,1,0))</x:f>
        <x:v>1</x:v>
      </x:c>
      <x:c r="U21" s="175" t="n">
        <x:f>IF($A21="","",MAX(COUNTIF($A$6:$A$185,$A21),IF($L21="",0,COUNTIF($L$6:$L$185,$L21)),COUNTIF($O$6:$O$185,$O21)))</x:f>
        <x:v>1</x:v>
      </x:c>
      <x:c r="V21" s="177" t="n">
        <x:f>IF($A21="","",IF(AND($B21&lt;&gt;"",$G21&gt;=0,$H21&gt;=0,$I21&gt;=0,$O21&lt;&gt;"",OR(AND(OR($C21="founder",$C21="provider"),LEFT($L21,4)="LAB-",$M21="labor",$N21=1),AND($C21="customer",$L21="",$M21="customer_time",$N21=0))),1,0))</x:f>
        <x:v>1</x:v>
      </x:c>
    </x:row>
    <x:row r="22">
      <x:c r="A22" s="118" t="str">
        <x:v>W-0017</x:v>
      </x:c>
      <x:c r="B22" s="118" t="str">
        <x:v>J-A003-02</x:v>
      </x:c>
      <x:c r="C22" s="118" t="str">
        <x:v>customer</x:v>
      </x:c>
      <x:c r="D22" s="118" t="str">
        <x:v>user</x:v>
      </x:c>
      <x:c r="E22" s="118" t="str">
        <x:v>customer_review</x:v>
      </x:c>
      <x:c r="F22" s="173" t="n">
        <x:v>1</x:v>
      </x:c>
      <x:c r="G22" s="174" t="n">
        <x:v>10</x:v>
      </x:c>
      <x:c r="H22" s="174" t="n">
        <x:v>3</x:v>
      </x:c>
      <x:c r="I22" s="173" t="n">
        <x:v>0</x:v>
      </x:c>
      <x:c r="J22" s="173" t="n">
        <x:v>0</x:v>
      </x:c>
      <x:c r="K22" s="173" t="n">
        <x:v>1</x:v>
      </x:c>
      <x:c r="L22" s="118" t="str"/>
      <x:c r="M22" s="118" t="str">
        <x:v>customer_time</x:v>
      </x:c>
      <x:c r="N22" s="173" t="n">
        <x:v>0</x:v>
      </x:c>
      <x:c r="O22" s="118" t="str">
        <x:v>human-work:W-0017</x:v>
      </x:c>
      <x:c r="P22" s="137" t="str">
        <x:v>Customer review A003-2</x:v>
      </x:c>
      <x:c r="Q22" s="175" t="n">
        <x:f>IF($A22="","",IF(AND(OR($C22="founder",$C22="provider"),$M22="labor",$N22=1),$G22/60*$I22,0))</x:f>
        <x:v>0</x:v>
      </x:c>
      <x:c r="R22" s="176" t="n">
        <x:f>IF($A22="","",IF($C22="customer",$G22+$H22,0))</x:f>
        <x:v>13</x:v>
      </x:c>
      <x:c r="S22" s="175" t="n">
        <x:f>IF($A22="","",IF($E22="founder_rescue",1,0))</x:f>
        <x:v>0</x:v>
      </x:c>
      <x:c r="T22" s="175" t="n">
        <x:f>IF($A22="","",IF(COUNTIF('Jobs'!$A$6:$A$65,$B22)=1,1,0))</x:f>
        <x:v>1</x:v>
      </x:c>
      <x:c r="U22" s="175" t="n">
        <x:f>IF($A22="","",MAX(COUNTIF($A$6:$A$185,$A22),IF($L22="",0,COUNTIF($L$6:$L$185,$L22)),COUNTIF($O$6:$O$185,$O22)))</x:f>
        <x:v>1</x:v>
      </x:c>
      <x:c r="V22" s="177" t="n">
        <x:f>IF($A22="","",IF(AND($B22&lt;&gt;"",$G22&gt;=0,$H22&gt;=0,$I22&gt;=0,$O22&lt;&gt;"",OR(AND(OR($C22="founder",$C22="provider"),LEFT($L22,4)="LAB-",$M22="labor",$N22=1),AND($C22="customer",$L22="",$M22="customer_time",$N22=0))),1,0))</x:f>
        <x:v>1</x:v>
      </x:c>
    </x:row>
    <x:row r="23">
      <x:c r="A23" s="118" t="str">
        <x:v>W-0018</x:v>
      </x:c>
      <x:c r="B23" s="118" t="str">
        <x:v>J-A003-02</x:v>
      </x:c>
      <x:c r="C23" s="118" t="str">
        <x:v>founder</x:v>
      </x:c>
      <x:c r="D23" s="118" t="str">
        <x:v>operator</x:v>
      </x:c>
      <x:c r="E23" s="118" t="str">
        <x:v>correction</x:v>
      </x:c>
      <x:c r="F23" s="173" t="n">
        <x:v>0</x:v>
      </x:c>
      <x:c r="G23" s="174" t="n">
        <x:v>26</x:v>
      </x:c>
      <x:c r="H23" s="174" t="n">
        <x:v>0</x:v>
      </x:c>
      <x:c r="I23" s="173" t="n">
        <x:v>8000</x:v>
      </x:c>
      <x:c r="J23" s="173" t="n">
        <x:v>1</x:v>
      </x:c>
      <x:c r="K23" s="173" t="n">
        <x:v>1</x:v>
      </x:c>
      <x:c r="L23" s="118" t="str">
        <x:v>LAB-W-0018</x:v>
      </x:c>
      <x:c r="M23" s="118" t="str">
        <x:v>labor</x:v>
      </x:c>
      <x:c r="N23" s="173" t="n">
        <x:v>1</x:v>
      </x:c>
      <x:c r="O23" s="118" t="str">
        <x:v>human-work:W-0018</x:v>
      </x:c>
      <x:c r="P23" s="137" t="str">
        <x:v>Material correction A003-2</x:v>
      </x:c>
      <x:c r="Q23" s="175" t="n">
        <x:f>IF($A23="","",IF(AND(OR($C23="founder",$C23="provider"),$M23="labor",$N23=1),$G23/60*$I23,0))</x:f>
        <x:v>3466.666666666667</x:v>
      </x:c>
      <x:c r="R23" s="176" t="n">
        <x:f>IF($A23="","",IF($C23="customer",$G23+$H23,0))</x:f>
        <x:v>0</x:v>
      </x:c>
      <x:c r="S23" s="175" t="n">
        <x:f>IF($A23="","",IF($E23="founder_rescue",1,0))</x:f>
        <x:v>0</x:v>
      </x:c>
      <x:c r="T23" s="175" t="n">
        <x:f>IF($A23="","",IF(COUNTIF('Jobs'!$A$6:$A$65,$B23)=1,1,0))</x:f>
        <x:v>1</x:v>
      </x:c>
      <x:c r="U23" s="175" t="n">
        <x:f>IF($A23="","",MAX(COUNTIF($A$6:$A$185,$A23),IF($L23="",0,COUNTIF($L$6:$L$185,$L23)),COUNTIF($O$6:$O$185,$O23)))</x:f>
        <x:v>1</x:v>
      </x:c>
      <x:c r="V23" s="177" t="n">
        <x:f>IF($A23="","",IF(AND($B23&lt;&gt;"",$G23&gt;=0,$H23&gt;=0,$I23&gt;=0,$O23&lt;&gt;"",OR(AND(OR($C23="founder",$C23="provider"),LEFT($L23,4)="LAB-",$M23="labor",$N23=1),AND($C23="customer",$L23="",$M23="customer_time",$N23=0))),1,0))</x:f>
        <x:v>1</x:v>
      </x:c>
    </x:row>
    <x:row r="24">
      <x:c r="A24" s="118" t="str">
        <x:v>W-0019</x:v>
      </x:c>
      <x:c r="B24" s="118" t="str">
        <x:v>J-A003-03</x:v>
      </x:c>
      <x:c r="C24" s="118" t="str">
        <x:v>founder</x:v>
      </x:c>
      <x:c r="D24" s="118" t="str">
        <x:v>operator</x:v>
      </x:c>
      <x:c r="E24" s="118" t="str">
        <x:v>planned_review</x:v>
      </x:c>
      <x:c r="F24" s="173" t="n">
        <x:v>1</x:v>
      </x:c>
      <x:c r="G24" s="174" t="n">
        <x:v>5</x:v>
      </x:c>
      <x:c r="H24" s="174" t="n">
        <x:v>0</x:v>
      </x:c>
      <x:c r="I24" s="173" t="n">
        <x:v>8000</x:v>
      </x:c>
      <x:c r="J24" s="173" t="n">
        <x:v>0</x:v>
      </x:c>
      <x:c r="K24" s="173" t="n">
        <x:v>1</x:v>
      </x:c>
      <x:c r="L24" s="118" t="str">
        <x:v>LAB-W-0019</x:v>
      </x:c>
      <x:c r="M24" s="118" t="str">
        <x:v>labor</x:v>
      </x:c>
      <x:c r="N24" s="173" t="n">
        <x:v>1</x:v>
      </x:c>
      <x:c r="O24" s="118" t="str">
        <x:v>human-work:W-0019</x:v>
      </x:c>
      <x:c r="P24" s="137" t="str">
        <x:v>Standard review A003-3</x:v>
      </x:c>
      <x:c r="Q24" s="175" t="n">
        <x:f>IF($A24="","",IF(AND(OR($C24="founder",$C24="provider"),$M24="labor",$N24=1),$G24/60*$I24,0))</x:f>
        <x:v>666.6666666666666</x:v>
      </x:c>
      <x:c r="R24" s="176" t="n">
        <x:f>IF($A24="","",IF($C24="customer",$G24+$H24,0))</x:f>
        <x:v>0</x:v>
      </x:c>
      <x:c r="S24" s="175" t="n">
        <x:f>IF($A24="","",IF($E24="founder_rescue",1,0))</x:f>
        <x:v>0</x:v>
      </x:c>
      <x:c r="T24" s="175" t="n">
        <x:f>IF($A24="","",IF(COUNTIF('Jobs'!$A$6:$A$65,$B24)=1,1,0))</x:f>
        <x:v>1</x:v>
      </x:c>
      <x:c r="U24" s="175" t="n">
        <x:f>IF($A24="","",MAX(COUNTIF($A$6:$A$185,$A24),IF($L24="",0,COUNTIF($L$6:$L$185,$L24)),COUNTIF($O$6:$O$185,$O24)))</x:f>
        <x:v>1</x:v>
      </x:c>
      <x:c r="V24" s="177" t="n">
        <x:f>IF($A24="","",IF(AND($B24&lt;&gt;"",$G24&gt;=0,$H24&gt;=0,$I24&gt;=0,$O24&lt;&gt;"",OR(AND(OR($C24="founder",$C24="provider"),LEFT($L24,4)="LAB-",$M24="labor",$N24=1),AND($C24="customer",$L24="",$M24="customer_time",$N24=0))),1,0))</x:f>
        <x:v>1</x:v>
      </x:c>
    </x:row>
    <x:row r="25">
      <x:c r="A25" s="118" t="str">
        <x:v>W-0020</x:v>
      </x:c>
      <x:c r="B25" s="118" t="str">
        <x:v>J-A003-03</x:v>
      </x:c>
      <x:c r="C25" s="118" t="str">
        <x:v>customer</x:v>
      </x:c>
      <x:c r="D25" s="118" t="str">
        <x:v>user</x:v>
      </x:c>
      <x:c r="E25" s="118" t="str">
        <x:v>customer_review</x:v>
      </x:c>
      <x:c r="F25" s="173" t="n">
        <x:v>1</x:v>
      </x:c>
      <x:c r="G25" s="174" t="n">
        <x:v>12</x:v>
      </x:c>
      <x:c r="H25" s="174" t="n">
        <x:v>3</x:v>
      </x:c>
      <x:c r="I25" s="173" t="n">
        <x:v>0</x:v>
      </x:c>
      <x:c r="J25" s="173" t="n">
        <x:v>0</x:v>
      </x:c>
      <x:c r="K25" s="173" t="n">
        <x:v>1</x:v>
      </x:c>
      <x:c r="L25" s="118" t="str"/>
      <x:c r="M25" s="118" t="str">
        <x:v>customer_time</x:v>
      </x:c>
      <x:c r="N25" s="173" t="n">
        <x:v>0</x:v>
      </x:c>
      <x:c r="O25" s="118" t="str">
        <x:v>human-work:W-0020</x:v>
      </x:c>
      <x:c r="P25" s="137" t="str">
        <x:v>Customer review A003-3</x:v>
      </x:c>
      <x:c r="Q25" s="175" t="n">
        <x:f>IF($A25="","",IF(AND(OR($C25="founder",$C25="provider"),$M25="labor",$N25=1),$G25/60*$I25,0))</x:f>
        <x:v>0</x:v>
      </x:c>
      <x:c r="R25" s="176" t="n">
        <x:f>IF($A25="","",IF($C25="customer",$G25+$H25,0))</x:f>
        <x:v>15</x:v>
      </x:c>
      <x:c r="S25" s="175" t="n">
        <x:f>IF($A25="","",IF($E25="founder_rescue",1,0))</x:f>
        <x:v>0</x:v>
      </x:c>
      <x:c r="T25" s="175" t="n">
        <x:f>IF($A25="","",IF(COUNTIF('Jobs'!$A$6:$A$65,$B25)=1,1,0))</x:f>
        <x:v>1</x:v>
      </x:c>
      <x:c r="U25" s="175" t="n">
        <x:f>IF($A25="","",MAX(COUNTIF($A$6:$A$185,$A25),IF($L25="",0,COUNTIF($L$6:$L$185,$L25)),COUNTIF($O$6:$O$185,$O25)))</x:f>
        <x:v>1</x:v>
      </x:c>
      <x:c r="V25" s="177" t="n">
        <x:f>IF($A25="","",IF(AND($B25&lt;&gt;"",$G25&gt;=0,$H25&gt;=0,$I25&gt;=0,$O25&lt;&gt;"",OR(AND(OR($C25="founder",$C25="provider"),LEFT($L25,4)="LAB-",$M25="labor",$N25=1),AND($C25="customer",$L25="",$M25="customer_time",$N25=0))),1,0))</x:f>
        <x:v>1</x:v>
      </x:c>
    </x:row>
    <x:row r="26">
      <x:c r="A26" s="118" t="str">
        <x:v>W-0021</x:v>
      </x:c>
      <x:c r="B26" s="118" t="str">
        <x:v>J-A004-01</x:v>
      </x:c>
      <x:c r="C26" s="118" t="str">
        <x:v>founder</x:v>
      </x:c>
      <x:c r="D26" s="118" t="str">
        <x:v>operator</x:v>
      </x:c>
      <x:c r="E26" s="118" t="str">
        <x:v>planned_review</x:v>
      </x:c>
      <x:c r="F26" s="173" t="n">
        <x:v>1</x:v>
      </x:c>
      <x:c r="G26" s="174" t="n">
        <x:v>6</x:v>
      </x:c>
      <x:c r="H26" s="174" t="n">
        <x:v>0</x:v>
      </x:c>
      <x:c r="I26" s="173" t="n">
        <x:v>8000</x:v>
      </x:c>
      <x:c r="J26" s="173" t="n">
        <x:v>0</x:v>
      </x:c>
      <x:c r="K26" s="173" t="n">
        <x:v>1</x:v>
      </x:c>
      <x:c r="L26" s="118" t="str">
        <x:v>LAB-W-0021</x:v>
      </x:c>
      <x:c r="M26" s="118" t="str">
        <x:v>labor</x:v>
      </x:c>
      <x:c r="N26" s="173" t="n">
        <x:v>1</x:v>
      </x:c>
      <x:c r="O26" s="118" t="str">
        <x:v>human-work:W-0021</x:v>
      </x:c>
      <x:c r="P26" s="137" t="str">
        <x:v>Standard review A004-1</x:v>
      </x:c>
      <x:c r="Q26" s="175" t="n">
        <x:f>IF($A26="","",IF(AND(OR($C26="founder",$C26="provider"),$M26="labor",$N26=1),$G26/60*$I26,0))</x:f>
        <x:v>800</x:v>
      </x:c>
      <x:c r="R26" s="176" t="n">
        <x:f>IF($A26="","",IF($C26="customer",$G26+$H26,0))</x:f>
        <x:v>0</x:v>
      </x:c>
      <x:c r="S26" s="175" t="n">
        <x:f>IF($A26="","",IF($E26="founder_rescue",1,0))</x:f>
        <x:v>0</x:v>
      </x:c>
      <x:c r="T26" s="175" t="n">
        <x:f>IF($A26="","",IF(COUNTIF('Jobs'!$A$6:$A$65,$B26)=1,1,0))</x:f>
        <x:v>1</x:v>
      </x:c>
      <x:c r="U26" s="175" t="n">
        <x:f>IF($A26="","",MAX(COUNTIF($A$6:$A$185,$A26),IF($L26="",0,COUNTIF($L$6:$L$185,$L26)),COUNTIF($O$6:$O$185,$O26)))</x:f>
        <x:v>1</x:v>
      </x:c>
      <x:c r="V26" s="177" t="n">
        <x:f>IF($A26="","",IF(AND($B26&lt;&gt;"",$G26&gt;=0,$H26&gt;=0,$I26&gt;=0,$O26&lt;&gt;"",OR(AND(OR($C26="founder",$C26="provider"),LEFT($L26,4)="LAB-",$M26="labor",$N26=1),AND($C26="customer",$L26="",$M26="customer_time",$N26=0))),1,0))</x:f>
        <x:v>1</x:v>
      </x:c>
    </x:row>
    <x:row r="27">
      <x:c r="A27" s="118" t="str">
        <x:v>W-0022</x:v>
      </x:c>
      <x:c r="B27" s="118" t="str">
        <x:v>J-A004-01</x:v>
      </x:c>
      <x:c r="C27" s="118" t="str">
        <x:v>customer</x:v>
      </x:c>
      <x:c r="D27" s="118" t="str">
        <x:v>user</x:v>
      </x:c>
      <x:c r="E27" s="118" t="str">
        <x:v>customer_review</x:v>
      </x:c>
      <x:c r="F27" s="173" t="n">
        <x:v>1</x:v>
      </x:c>
      <x:c r="G27" s="174" t="n">
        <x:v>8</x:v>
      </x:c>
      <x:c r="H27" s="174" t="n">
        <x:v>3</x:v>
      </x:c>
      <x:c r="I27" s="173" t="n">
        <x:v>0</x:v>
      </x:c>
      <x:c r="J27" s="173" t="n">
        <x:v>0</x:v>
      </x:c>
      <x:c r="K27" s="173" t="n">
        <x:v>0</x:v>
      </x:c>
      <x:c r="L27" s="118" t="str"/>
      <x:c r="M27" s="118" t="str">
        <x:v>customer_time</x:v>
      </x:c>
      <x:c r="N27" s="173" t="n">
        <x:v>0</x:v>
      </x:c>
      <x:c r="O27" s="118" t="str">
        <x:v>human-work:W-0022</x:v>
      </x:c>
      <x:c r="P27" s="137" t="str">
        <x:v>Customer review A004-1</x:v>
      </x:c>
      <x:c r="Q27" s="175" t="n">
        <x:f>IF($A27="","",IF(AND(OR($C27="founder",$C27="provider"),$M27="labor",$N27=1),$G27/60*$I27,0))</x:f>
        <x:v>0</x:v>
      </x:c>
      <x:c r="R27" s="176" t="n">
        <x:f>IF($A27="","",IF($C27="customer",$G27+$H27,0))</x:f>
        <x:v>11</x:v>
      </x:c>
      <x:c r="S27" s="175" t="n">
        <x:f>IF($A27="","",IF($E27="founder_rescue",1,0))</x:f>
        <x:v>0</x:v>
      </x:c>
      <x:c r="T27" s="175" t="n">
        <x:f>IF($A27="","",IF(COUNTIF('Jobs'!$A$6:$A$65,$B27)=1,1,0))</x:f>
        <x:v>1</x:v>
      </x:c>
      <x:c r="U27" s="175" t="n">
        <x:f>IF($A27="","",MAX(COUNTIF($A$6:$A$185,$A27),IF($L27="",0,COUNTIF($L$6:$L$185,$L27)),COUNTIF($O$6:$O$185,$O27)))</x:f>
        <x:v>1</x:v>
      </x:c>
      <x:c r="V27" s="177" t="n">
        <x:f>IF($A27="","",IF(AND($B27&lt;&gt;"",$G27&gt;=0,$H27&gt;=0,$I27&gt;=0,$O27&lt;&gt;"",OR(AND(OR($C27="founder",$C27="provider"),LEFT($L27,4)="LAB-",$M27="labor",$N27=1),AND($C27="customer",$L27="",$M27="customer_time",$N27=0))),1,0))</x:f>
        <x:v>1</x:v>
      </x:c>
    </x:row>
    <x:row r="28">
      <x:c r="A28" s="118" t="str">
        <x:v>W-0023</x:v>
      </x:c>
      <x:c r="B28" s="118" t="str">
        <x:v>J-A004-02</x:v>
      </x:c>
      <x:c r="C28" s="118" t="str">
        <x:v>founder</x:v>
      </x:c>
      <x:c r="D28" s="118" t="str">
        <x:v>operator</x:v>
      </x:c>
      <x:c r="E28" s="118" t="str">
        <x:v>planned_review</x:v>
      </x:c>
      <x:c r="F28" s="173" t="n">
        <x:v>1</x:v>
      </x:c>
      <x:c r="G28" s="174" t="n">
        <x:v>7</x:v>
      </x:c>
      <x:c r="H28" s="174" t="n">
        <x:v>0</x:v>
      </x:c>
      <x:c r="I28" s="173" t="n">
        <x:v>8000</x:v>
      </x:c>
      <x:c r="J28" s="173" t="n">
        <x:v>0</x:v>
      </x:c>
      <x:c r="K28" s="173" t="n">
        <x:v>1</x:v>
      </x:c>
      <x:c r="L28" s="118" t="str">
        <x:v>LAB-W-0023</x:v>
      </x:c>
      <x:c r="M28" s="118" t="str">
        <x:v>labor</x:v>
      </x:c>
      <x:c r="N28" s="173" t="n">
        <x:v>1</x:v>
      </x:c>
      <x:c r="O28" s="118" t="str">
        <x:v>human-work:W-0023</x:v>
      </x:c>
      <x:c r="P28" s="137" t="str">
        <x:v>Standard review A004-2</x:v>
      </x:c>
      <x:c r="Q28" s="175" t="n">
        <x:f>IF($A28="","",IF(AND(OR($C28="founder",$C28="provider"),$M28="labor",$N28=1),$G28/60*$I28,0))</x:f>
        <x:v>933.3333333333334</x:v>
      </x:c>
      <x:c r="R28" s="176" t="n">
        <x:f>IF($A28="","",IF($C28="customer",$G28+$H28,0))</x:f>
        <x:v>0</x:v>
      </x:c>
      <x:c r="S28" s="175" t="n">
        <x:f>IF($A28="","",IF($E28="founder_rescue",1,0))</x:f>
        <x:v>0</x:v>
      </x:c>
      <x:c r="T28" s="175" t="n">
        <x:f>IF($A28="","",IF(COUNTIF('Jobs'!$A$6:$A$65,$B28)=1,1,0))</x:f>
        <x:v>1</x:v>
      </x:c>
      <x:c r="U28" s="175" t="n">
        <x:f>IF($A28="","",MAX(COUNTIF($A$6:$A$185,$A28),IF($L28="",0,COUNTIF($L$6:$L$185,$L28)),COUNTIF($O$6:$O$185,$O28)))</x:f>
        <x:v>1</x:v>
      </x:c>
      <x:c r="V28" s="177" t="n">
        <x:f>IF($A28="","",IF(AND($B28&lt;&gt;"",$G28&gt;=0,$H28&gt;=0,$I28&gt;=0,$O28&lt;&gt;"",OR(AND(OR($C28="founder",$C28="provider"),LEFT($L28,4)="LAB-",$M28="labor",$N28=1),AND($C28="customer",$L28="",$M28="customer_time",$N28=0))),1,0))</x:f>
        <x:v>1</x:v>
      </x:c>
    </x:row>
    <x:row r="29">
      <x:c r="A29" s="118" t="str">
        <x:v>W-0024</x:v>
      </x:c>
      <x:c r="B29" s="118" t="str">
        <x:v>J-A004-02</x:v>
      </x:c>
      <x:c r="C29" s="118" t="str">
        <x:v>customer</x:v>
      </x:c>
      <x:c r="D29" s="118" t="str">
        <x:v>user</x:v>
      </x:c>
      <x:c r="E29" s="118" t="str">
        <x:v>customer_review</x:v>
      </x:c>
      <x:c r="F29" s="173" t="n">
        <x:v>1</x:v>
      </x:c>
      <x:c r="G29" s="174" t="n">
        <x:v>10</x:v>
      </x:c>
      <x:c r="H29" s="174" t="n">
        <x:v>3</x:v>
      </x:c>
      <x:c r="I29" s="173" t="n">
        <x:v>0</x:v>
      </x:c>
      <x:c r="J29" s="173" t="n">
        <x:v>0</x:v>
      </x:c>
      <x:c r="K29" s="173" t="n">
        <x:v>1</x:v>
      </x:c>
      <x:c r="L29" s="118" t="str"/>
      <x:c r="M29" s="118" t="str">
        <x:v>customer_time</x:v>
      </x:c>
      <x:c r="N29" s="173" t="n">
        <x:v>0</x:v>
      </x:c>
      <x:c r="O29" s="118" t="str">
        <x:v>human-work:W-0024</x:v>
      </x:c>
      <x:c r="P29" s="137" t="str">
        <x:v>Customer review A004-2</x:v>
      </x:c>
      <x:c r="Q29" s="175" t="n">
        <x:f>IF($A29="","",IF(AND(OR($C29="founder",$C29="provider"),$M29="labor",$N29=1),$G29/60*$I29,0))</x:f>
        <x:v>0</x:v>
      </x:c>
      <x:c r="R29" s="176" t="n">
        <x:f>IF($A29="","",IF($C29="customer",$G29+$H29,0))</x:f>
        <x:v>13</x:v>
      </x:c>
      <x:c r="S29" s="175" t="n">
        <x:f>IF($A29="","",IF($E29="founder_rescue",1,0))</x:f>
        <x:v>0</x:v>
      </x:c>
      <x:c r="T29" s="175" t="n">
        <x:f>IF($A29="","",IF(COUNTIF('Jobs'!$A$6:$A$65,$B29)=1,1,0))</x:f>
        <x:v>1</x:v>
      </x:c>
      <x:c r="U29" s="175" t="n">
        <x:f>IF($A29="","",MAX(COUNTIF($A$6:$A$185,$A29),IF($L29="",0,COUNTIF($L$6:$L$185,$L29)),COUNTIF($O$6:$O$185,$O29)))</x:f>
        <x:v>1</x:v>
      </x:c>
      <x:c r="V29" s="177" t="n">
        <x:f>IF($A29="","",IF(AND($B29&lt;&gt;"",$G29&gt;=0,$H29&gt;=0,$I29&gt;=0,$O29&lt;&gt;"",OR(AND(OR($C29="founder",$C29="provider"),LEFT($L29,4)="LAB-",$M29="labor",$N29=1),AND($C29="customer",$L29="",$M29="customer_time",$N29=0))),1,0))</x:f>
        <x:v>1</x:v>
      </x:c>
    </x:row>
    <x:row r="30">
      <x:c r="A30" s="118" t="str">
        <x:v>W-0025</x:v>
      </x:c>
      <x:c r="B30" s="118" t="str">
        <x:v>J-A004-03</x:v>
      </x:c>
      <x:c r="C30" s="118" t="str">
        <x:v>founder</x:v>
      </x:c>
      <x:c r="D30" s="118" t="str">
        <x:v>operator</x:v>
      </x:c>
      <x:c r="E30" s="118" t="str">
        <x:v>planned_review</x:v>
      </x:c>
      <x:c r="F30" s="173" t="n">
        <x:v>1</x:v>
      </x:c>
      <x:c r="G30" s="174" t="n">
        <x:v>5</x:v>
      </x:c>
      <x:c r="H30" s="174" t="n">
        <x:v>0</x:v>
      </x:c>
      <x:c r="I30" s="173" t="n">
        <x:v>8000</x:v>
      </x:c>
      <x:c r="J30" s="173" t="n">
        <x:v>0</x:v>
      </x:c>
      <x:c r="K30" s="173" t="n">
        <x:v>1</x:v>
      </x:c>
      <x:c r="L30" s="118" t="str">
        <x:v>LAB-W-0025</x:v>
      </x:c>
      <x:c r="M30" s="118" t="str">
        <x:v>labor</x:v>
      </x:c>
      <x:c r="N30" s="173" t="n">
        <x:v>1</x:v>
      </x:c>
      <x:c r="O30" s="118" t="str">
        <x:v>human-work:W-0025</x:v>
      </x:c>
      <x:c r="P30" s="137" t="str">
        <x:v>Standard review A004-3</x:v>
      </x:c>
      <x:c r="Q30" s="175" t="n">
        <x:f>IF($A30="","",IF(AND(OR($C30="founder",$C30="provider"),$M30="labor",$N30=1),$G30/60*$I30,0))</x:f>
        <x:v>666.6666666666666</x:v>
      </x:c>
      <x:c r="R30" s="176" t="n">
        <x:f>IF($A30="","",IF($C30="customer",$G30+$H30,0))</x:f>
        <x:v>0</x:v>
      </x:c>
      <x:c r="S30" s="175" t="n">
        <x:f>IF($A30="","",IF($E30="founder_rescue",1,0))</x:f>
        <x:v>0</x:v>
      </x:c>
      <x:c r="T30" s="175" t="n">
        <x:f>IF($A30="","",IF(COUNTIF('Jobs'!$A$6:$A$65,$B30)=1,1,0))</x:f>
        <x:v>1</x:v>
      </x:c>
      <x:c r="U30" s="175" t="n">
        <x:f>IF($A30="","",MAX(COUNTIF($A$6:$A$185,$A30),IF($L30="",0,COUNTIF($L$6:$L$185,$L30)),COUNTIF($O$6:$O$185,$O30)))</x:f>
        <x:v>1</x:v>
      </x:c>
      <x:c r="V30" s="177" t="n">
        <x:f>IF($A30="","",IF(AND($B30&lt;&gt;"",$G30&gt;=0,$H30&gt;=0,$I30&gt;=0,$O30&lt;&gt;"",OR(AND(OR($C30="founder",$C30="provider"),LEFT($L30,4)="LAB-",$M30="labor",$N30=1),AND($C30="customer",$L30="",$M30="customer_time",$N30=0))),1,0))</x:f>
        <x:v>1</x:v>
      </x:c>
    </x:row>
    <x:row r="31">
      <x:c r="A31" s="118" t="str">
        <x:v>W-0026</x:v>
      </x:c>
      <x:c r="B31" s="118" t="str">
        <x:v>J-A004-03</x:v>
      </x:c>
      <x:c r="C31" s="118" t="str">
        <x:v>customer</x:v>
      </x:c>
      <x:c r="D31" s="118" t="str">
        <x:v>user</x:v>
      </x:c>
      <x:c r="E31" s="118" t="str">
        <x:v>customer_review</x:v>
      </x:c>
      <x:c r="F31" s="173" t="n">
        <x:v>1</x:v>
      </x:c>
      <x:c r="G31" s="174" t="n">
        <x:v>12</x:v>
      </x:c>
      <x:c r="H31" s="174" t="n">
        <x:v>3</x:v>
      </x:c>
      <x:c r="I31" s="173" t="n">
        <x:v>0</x:v>
      </x:c>
      <x:c r="J31" s="173" t="n">
        <x:v>0</x:v>
      </x:c>
      <x:c r="K31" s="173" t="n">
        <x:v>1</x:v>
      </x:c>
      <x:c r="L31" s="118" t="str"/>
      <x:c r="M31" s="118" t="str">
        <x:v>customer_time</x:v>
      </x:c>
      <x:c r="N31" s="173" t="n">
        <x:v>0</x:v>
      </x:c>
      <x:c r="O31" s="118" t="str">
        <x:v>human-work:W-0026</x:v>
      </x:c>
      <x:c r="P31" s="137" t="str">
        <x:v>Customer review A004-3</x:v>
      </x:c>
      <x:c r="Q31" s="175" t="n">
        <x:f>IF($A31="","",IF(AND(OR($C31="founder",$C31="provider"),$M31="labor",$N31=1),$G31/60*$I31,0))</x:f>
        <x:v>0</x:v>
      </x:c>
      <x:c r="R31" s="176" t="n">
        <x:f>IF($A31="","",IF($C31="customer",$G31+$H31,0))</x:f>
        <x:v>15</x:v>
      </x:c>
      <x:c r="S31" s="175" t="n">
        <x:f>IF($A31="","",IF($E31="founder_rescue",1,0))</x:f>
        <x:v>0</x:v>
      </x:c>
      <x:c r="T31" s="175" t="n">
        <x:f>IF($A31="","",IF(COUNTIF('Jobs'!$A$6:$A$65,$B31)=1,1,0))</x:f>
        <x:v>1</x:v>
      </x:c>
      <x:c r="U31" s="175" t="n">
        <x:f>IF($A31="","",MAX(COUNTIF($A$6:$A$185,$A31),IF($L31="",0,COUNTIF($L$6:$L$185,$L31)),COUNTIF($O$6:$O$185,$O31)))</x:f>
        <x:v>1</x:v>
      </x:c>
      <x:c r="V31" s="177" t="n">
        <x:f>IF($A31="","",IF(AND($B31&lt;&gt;"",$G31&gt;=0,$H31&gt;=0,$I31&gt;=0,$O31&lt;&gt;"",OR(AND(OR($C31="founder",$C31="provider"),LEFT($L31,4)="LAB-",$M31="labor",$N31=1),AND($C31="customer",$L31="",$M31="customer_time",$N31=0))),1,0))</x:f>
        <x:v>1</x:v>
      </x:c>
    </x:row>
    <x:row r="32">
      <x:c r="A32" s="118" t="str">
        <x:v>W-0027</x:v>
      </x:c>
      <x:c r="B32" s="118" t="str">
        <x:v>J-A004-03</x:v>
      </x:c>
      <x:c r="C32" s="118" t="str">
        <x:v>founder</x:v>
      </x:c>
      <x:c r="D32" s="118" t="str">
        <x:v>operator</x:v>
      </x:c>
      <x:c r="E32" s="118" t="str">
        <x:v>correction</x:v>
      </x:c>
      <x:c r="F32" s="173" t="n">
        <x:v>0</x:v>
      </x:c>
      <x:c r="G32" s="174" t="n">
        <x:v>30</x:v>
      </x:c>
      <x:c r="H32" s="174" t="n">
        <x:v>0</x:v>
      </x:c>
      <x:c r="I32" s="173" t="n">
        <x:v>8000</x:v>
      </x:c>
      <x:c r="J32" s="173" t="n">
        <x:v>1</x:v>
      </x:c>
      <x:c r="K32" s="173" t="n">
        <x:v>1</x:v>
      </x:c>
      <x:c r="L32" s="118" t="str">
        <x:v>LAB-W-0027</x:v>
      </x:c>
      <x:c r="M32" s="118" t="str">
        <x:v>labor</x:v>
      </x:c>
      <x:c r="N32" s="173" t="n">
        <x:v>1</x:v>
      </x:c>
      <x:c r="O32" s="118" t="str">
        <x:v>human-work:W-0027</x:v>
      </x:c>
      <x:c r="P32" s="137" t="str">
        <x:v>Material correction A004-3</x:v>
      </x:c>
      <x:c r="Q32" s="175" t="n">
        <x:f>IF($A32="","",IF(AND(OR($C32="founder",$C32="provider"),$M32="labor",$N32=1),$G32/60*$I32,0))</x:f>
        <x:v>4000</x:v>
      </x:c>
      <x:c r="R32" s="176" t="n">
        <x:f>IF($A32="","",IF($C32="customer",$G32+$H32,0))</x:f>
        <x:v>0</x:v>
      </x:c>
      <x:c r="S32" s="175" t="n">
        <x:f>IF($A32="","",IF($E32="founder_rescue",1,0))</x:f>
        <x:v>0</x:v>
      </x:c>
      <x:c r="T32" s="175" t="n">
        <x:f>IF($A32="","",IF(COUNTIF('Jobs'!$A$6:$A$65,$B32)=1,1,0))</x:f>
        <x:v>1</x:v>
      </x:c>
      <x:c r="U32" s="175" t="n">
        <x:f>IF($A32="","",MAX(COUNTIF($A$6:$A$185,$A32),IF($L32="",0,COUNTIF($L$6:$L$185,$L32)),COUNTIF($O$6:$O$185,$O32)))</x:f>
        <x:v>1</x:v>
      </x:c>
      <x:c r="V32" s="177" t="n">
        <x:f>IF($A32="","",IF(AND($B32&lt;&gt;"",$G32&gt;=0,$H32&gt;=0,$I32&gt;=0,$O32&lt;&gt;"",OR(AND(OR($C32="founder",$C32="provider"),LEFT($L32,4)="LAB-",$M32="labor",$N32=1),AND($C32="customer",$L32="",$M32="customer_time",$N32=0))),1,0))</x:f>
        <x:v>1</x:v>
      </x:c>
    </x:row>
    <x:row r="33">
      <x:c r="A33" s="118" t="str">
        <x:v>W-0028</x:v>
      </x:c>
      <x:c r="B33" s="118" t="str">
        <x:v>J-A005-01</x:v>
      </x:c>
      <x:c r="C33" s="118" t="str">
        <x:v>founder</x:v>
      </x:c>
      <x:c r="D33" s="118" t="str">
        <x:v>operator</x:v>
      </x:c>
      <x:c r="E33" s="118" t="str">
        <x:v>planned_review</x:v>
      </x:c>
      <x:c r="F33" s="173" t="n">
        <x:v>1</x:v>
      </x:c>
      <x:c r="G33" s="174" t="n">
        <x:v>6</x:v>
      </x:c>
      <x:c r="H33" s="174" t="n">
        <x:v>0</x:v>
      </x:c>
      <x:c r="I33" s="173" t="n">
        <x:v>8000</x:v>
      </x:c>
      <x:c r="J33" s="173" t="n">
        <x:v>0</x:v>
      </x:c>
      <x:c r="K33" s="173" t="n">
        <x:v>1</x:v>
      </x:c>
      <x:c r="L33" s="118" t="str">
        <x:v>LAB-W-0028</x:v>
      </x:c>
      <x:c r="M33" s="118" t="str">
        <x:v>labor</x:v>
      </x:c>
      <x:c r="N33" s="173" t="n">
        <x:v>1</x:v>
      </x:c>
      <x:c r="O33" s="118" t="str">
        <x:v>human-work:W-0028</x:v>
      </x:c>
      <x:c r="P33" s="137" t="str">
        <x:v>Standard review A005-1</x:v>
      </x:c>
      <x:c r="Q33" s="175" t="n">
        <x:f>IF($A33="","",IF(AND(OR($C33="founder",$C33="provider"),$M33="labor",$N33=1),$G33/60*$I33,0))</x:f>
        <x:v>800</x:v>
      </x:c>
      <x:c r="R33" s="176" t="n">
        <x:f>IF($A33="","",IF($C33="customer",$G33+$H33,0))</x:f>
        <x:v>0</x:v>
      </x:c>
      <x:c r="S33" s="175" t="n">
        <x:f>IF($A33="","",IF($E33="founder_rescue",1,0))</x:f>
        <x:v>0</x:v>
      </x:c>
      <x:c r="T33" s="175" t="n">
        <x:f>IF($A33="","",IF(COUNTIF('Jobs'!$A$6:$A$65,$B33)=1,1,0))</x:f>
        <x:v>1</x:v>
      </x:c>
      <x:c r="U33" s="175" t="n">
        <x:f>IF($A33="","",MAX(COUNTIF($A$6:$A$185,$A33),IF($L33="",0,COUNTIF($L$6:$L$185,$L33)),COUNTIF($O$6:$O$185,$O33)))</x:f>
        <x:v>1</x:v>
      </x:c>
      <x:c r="V33" s="177" t="n">
        <x:f>IF($A33="","",IF(AND($B33&lt;&gt;"",$G33&gt;=0,$H33&gt;=0,$I33&gt;=0,$O33&lt;&gt;"",OR(AND(OR($C33="founder",$C33="provider"),LEFT($L33,4)="LAB-",$M33="labor",$N33=1),AND($C33="customer",$L33="",$M33="customer_time",$N33=0))),1,0))</x:f>
        <x:v>1</x:v>
      </x:c>
    </x:row>
    <x:row r="34">
      <x:c r="A34" s="118" t="str">
        <x:v>W-0029</x:v>
      </x:c>
      <x:c r="B34" s="118" t="str">
        <x:v>J-A005-01</x:v>
      </x:c>
      <x:c r="C34" s="118" t="str">
        <x:v>customer</x:v>
      </x:c>
      <x:c r="D34" s="118" t="str">
        <x:v>user</x:v>
      </x:c>
      <x:c r="E34" s="118" t="str">
        <x:v>customer_review</x:v>
      </x:c>
      <x:c r="F34" s="173" t="n">
        <x:v>1</x:v>
      </x:c>
      <x:c r="G34" s="174" t="n">
        <x:v>8</x:v>
      </x:c>
      <x:c r="H34" s="174" t="n">
        <x:v>3</x:v>
      </x:c>
      <x:c r="I34" s="173" t="n">
        <x:v>0</x:v>
      </x:c>
      <x:c r="J34" s="173" t="n">
        <x:v>0</x:v>
      </x:c>
      <x:c r="K34" s="173" t="n">
        <x:v>1</x:v>
      </x:c>
      <x:c r="L34" s="118" t="str"/>
      <x:c r="M34" s="118" t="str">
        <x:v>customer_time</x:v>
      </x:c>
      <x:c r="N34" s="173" t="n">
        <x:v>0</x:v>
      </x:c>
      <x:c r="O34" s="118" t="str">
        <x:v>human-work:W-0029</x:v>
      </x:c>
      <x:c r="P34" s="137" t="str">
        <x:v>Customer review A005-1</x:v>
      </x:c>
      <x:c r="Q34" s="175" t="n">
        <x:f>IF($A34="","",IF(AND(OR($C34="founder",$C34="provider"),$M34="labor",$N34=1),$G34/60*$I34,0))</x:f>
        <x:v>0</x:v>
      </x:c>
      <x:c r="R34" s="176" t="n">
        <x:f>IF($A34="","",IF($C34="customer",$G34+$H34,0))</x:f>
        <x:v>11</x:v>
      </x:c>
      <x:c r="S34" s="175" t="n">
        <x:f>IF($A34="","",IF($E34="founder_rescue",1,0))</x:f>
        <x:v>0</x:v>
      </x:c>
      <x:c r="T34" s="175" t="n">
        <x:f>IF($A34="","",IF(COUNTIF('Jobs'!$A$6:$A$65,$B34)=1,1,0))</x:f>
        <x:v>1</x:v>
      </x:c>
      <x:c r="U34" s="175" t="n">
        <x:f>IF($A34="","",MAX(COUNTIF($A$6:$A$185,$A34),IF($L34="",0,COUNTIF($L$6:$L$185,$L34)),COUNTIF($O$6:$O$185,$O34)))</x:f>
        <x:v>1</x:v>
      </x:c>
      <x:c r="V34" s="177" t="n">
        <x:f>IF($A34="","",IF(AND($B34&lt;&gt;"",$G34&gt;=0,$H34&gt;=0,$I34&gt;=0,$O34&lt;&gt;"",OR(AND(OR($C34="founder",$C34="provider"),LEFT($L34,4)="LAB-",$M34="labor",$N34=1),AND($C34="customer",$L34="",$M34="customer_time",$N34=0))),1,0))</x:f>
        <x:v>1</x:v>
      </x:c>
    </x:row>
    <x:row r="35">
      <x:c r="A35" s="118" t="str">
        <x:v>W-0030</x:v>
      </x:c>
      <x:c r="B35" s="118" t="str">
        <x:v>J-A005-02</x:v>
      </x:c>
      <x:c r="C35" s="118" t="str">
        <x:v>founder</x:v>
      </x:c>
      <x:c r="D35" s="118" t="str">
        <x:v>operator</x:v>
      </x:c>
      <x:c r="E35" s="118" t="str">
        <x:v>planned_review</x:v>
      </x:c>
      <x:c r="F35" s="173" t="n">
        <x:v>1</x:v>
      </x:c>
      <x:c r="G35" s="174" t="n">
        <x:v>7</x:v>
      </x:c>
      <x:c r="H35" s="174" t="n">
        <x:v>0</x:v>
      </x:c>
      <x:c r="I35" s="173" t="n">
        <x:v>8000</x:v>
      </x:c>
      <x:c r="J35" s="173" t="n">
        <x:v>0</x:v>
      </x:c>
      <x:c r="K35" s="173" t="n">
        <x:v>1</x:v>
      </x:c>
      <x:c r="L35" s="118" t="str">
        <x:v>LAB-W-0030</x:v>
      </x:c>
      <x:c r="M35" s="118" t="str">
        <x:v>labor</x:v>
      </x:c>
      <x:c r="N35" s="173" t="n">
        <x:v>1</x:v>
      </x:c>
      <x:c r="O35" s="118" t="str">
        <x:v>human-work:W-0030</x:v>
      </x:c>
      <x:c r="P35" s="137" t="str">
        <x:v>Standard review A005-2</x:v>
      </x:c>
      <x:c r="Q35" s="175" t="n">
        <x:f>IF($A35="","",IF(AND(OR($C35="founder",$C35="provider"),$M35="labor",$N35=1),$G35/60*$I35,0))</x:f>
        <x:v>933.3333333333334</x:v>
      </x:c>
      <x:c r="R35" s="176" t="n">
        <x:f>IF($A35="","",IF($C35="customer",$G35+$H35,0))</x:f>
        <x:v>0</x:v>
      </x:c>
      <x:c r="S35" s="175" t="n">
        <x:f>IF($A35="","",IF($E35="founder_rescue",1,0))</x:f>
        <x:v>0</x:v>
      </x:c>
      <x:c r="T35" s="175" t="n">
        <x:f>IF($A35="","",IF(COUNTIF('Jobs'!$A$6:$A$65,$B35)=1,1,0))</x:f>
        <x:v>1</x:v>
      </x:c>
      <x:c r="U35" s="175" t="n">
        <x:f>IF($A35="","",MAX(COUNTIF($A$6:$A$185,$A35),IF($L35="",0,COUNTIF($L$6:$L$185,$L35)),COUNTIF($O$6:$O$185,$O35)))</x:f>
        <x:v>1</x:v>
      </x:c>
      <x:c r="V35" s="177" t="n">
        <x:f>IF($A35="","",IF(AND($B35&lt;&gt;"",$G35&gt;=0,$H35&gt;=0,$I35&gt;=0,$O35&lt;&gt;"",OR(AND(OR($C35="founder",$C35="provider"),LEFT($L35,4)="LAB-",$M35="labor",$N35=1),AND($C35="customer",$L35="",$M35="customer_time",$N35=0))),1,0))</x:f>
        <x:v>1</x:v>
      </x:c>
    </x:row>
    <x:row r="36">
      <x:c r="A36" s="118" t="str">
        <x:v>W-0031</x:v>
      </x:c>
      <x:c r="B36" s="118" t="str">
        <x:v>J-A005-02</x:v>
      </x:c>
      <x:c r="C36" s="118" t="str">
        <x:v>customer</x:v>
      </x:c>
      <x:c r="D36" s="118" t="str">
        <x:v>user</x:v>
      </x:c>
      <x:c r="E36" s="118" t="str">
        <x:v>customer_review</x:v>
      </x:c>
      <x:c r="F36" s="173" t="n">
        <x:v>1</x:v>
      </x:c>
      <x:c r="G36" s="174" t="n">
        <x:v>10</x:v>
      </x:c>
      <x:c r="H36" s="174" t="n">
        <x:v>3</x:v>
      </x:c>
      <x:c r="I36" s="173" t="n">
        <x:v>0</x:v>
      </x:c>
      <x:c r="J36" s="173" t="n">
        <x:v>0</x:v>
      </x:c>
      <x:c r="K36" s="173" t="n">
        <x:v>1</x:v>
      </x:c>
      <x:c r="L36" s="118" t="str"/>
      <x:c r="M36" s="118" t="str">
        <x:v>customer_time</x:v>
      </x:c>
      <x:c r="N36" s="173" t="n">
        <x:v>0</x:v>
      </x:c>
      <x:c r="O36" s="118" t="str">
        <x:v>human-work:W-0031</x:v>
      </x:c>
      <x:c r="P36" s="137" t="str">
        <x:v>Customer review A005-2</x:v>
      </x:c>
      <x:c r="Q36" s="175" t="n">
        <x:f>IF($A36="","",IF(AND(OR($C36="founder",$C36="provider"),$M36="labor",$N36=1),$G36/60*$I36,0))</x:f>
        <x:v>0</x:v>
      </x:c>
      <x:c r="R36" s="176" t="n">
        <x:f>IF($A36="","",IF($C36="customer",$G36+$H36,0))</x:f>
        <x:v>13</x:v>
      </x:c>
      <x:c r="S36" s="175" t="n">
        <x:f>IF($A36="","",IF($E36="founder_rescue",1,0))</x:f>
        <x:v>0</x:v>
      </x:c>
      <x:c r="T36" s="175" t="n">
        <x:f>IF($A36="","",IF(COUNTIF('Jobs'!$A$6:$A$65,$B36)=1,1,0))</x:f>
        <x:v>1</x:v>
      </x:c>
      <x:c r="U36" s="175" t="n">
        <x:f>IF($A36="","",MAX(COUNTIF($A$6:$A$185,$A36),IF($L36="",0,COUNTIF($L$6:$L$185,$L36)),COUNTIF($O$6:$O$185,$O36)))</x:f>
        <x:v>1</x:v>
      </x:c>
      <x:c r="V36" s="177" t="n">
        <x:f>IF($A36="","",IF(AND($B36&lt;&gt;"",$G36&gt;=0,$H36&gt;=0,$I36&gt;=0,$O36&lt;&gt;"",OR(AND(OR($C36="founder",$C36="provider"),LEFT($L36,4)="LAB-",$M36="labor",$N36=1),AND($C36="customer",$L36="",$M36="customer_time",$N36=0))),1,0))</x:f>
        <x:v>1</x:v>
      </x:c>
    </x:row>
    <x:row r="37">
      <x:c r="A37" s="118" t="str">
        <x:v>W-0032</x:v>
      </x:c>
      <x:c r="B37" s="118" t="str">
        <x:v>J-A005-03</x:v>
      </x:c>
      <x:c r="C37" s="118" t="str">
        <x:v>founder</x:v>
      </x:c>
      <x:c r="D37" s="118" t="str">
        <x:v>operator</x:v>
      </x:c>
      <x:c r="E37" s="118" t="str">
        <x:v>planned_review</x:v>
      </x:c>
      <x:c r="F37" s="173" t="n">
        <x:v>1</x:v>
      </x:c>
      <x:c r="G37" s="174" t="n">
        <x:v>5</x:v>
      </x:c>
      <x:c r="H37" s="174" t="n">
        <x:v>0</x:v>
      </x:c>
      <x:c r="I37" s="173" t="n">
        <x:v>8000</x:v>
      </x:c>
      <x:c r="J37" s="173" t="n">
        <x:v>0</x:v>
      </x:c>
      <x:c r="K37" s="173" t="n">
        <x:v>1</x:v>
      </x:c>
      <x:c r="L37" s="118" t="str">
        <x:v>LAB-W-0032</x:v>
      </x:c>
      <x:c r="M37" s="118" t="str">
        <x:v>labor</x:v>
      </x:c>
      <x:c r="N37" s="173" t="n">
        <x:v>1</x:v>
      </x:c>
      <x:c r="O37" s="118" t="str">
        <x:v>human-work:W-0032</x:v>
      </x:c>
      <x:c r="P37" s="137" t="str">
        <x:v>Standard review A005-3</x:v>
      </x:c>
      <x:c r="Q37" s="175" t="n">
        <x:f>IF($A37="","",IF(AND(OR($C37="founder",$C37="provider"),$M37="labor",$N37=1),$G37/60*$I37,0))</x:f>
        <x:v>666.6666666666666</x:v>
      </x:c>
      <x:c r="R37" s="176" t="n">
        <x:f>IF($A37="","",IF($C37="customer",$G37+$H37,0))</x:f>
        <x:v>0</x:v>
      </x:c>
      <x:c r="S37" s="175" t="n">
        <x:f>IF($A37="","",IF($E37="founder_rescue",1,0))</x:f>
        <x:v>0</x:v>
      </x:c>
      <x:c r="T37" s="175" t="n">
        <x:f>IF($A37="","",IF(COUNTIF('Jobs'!$A$6:$A$65,$B37)=1,1,0))</x:f>
        <x:v>1</x:v>
      </x:c>
      <x:c r="U37" s="175" t="n">
        <x:f>IF($A37="","",MAX(COUNTIF($A$6:$A$185,$A37),IF($L37="",0,COUNTIF($L$6:$L$185,$L37)),COUNTIF($O$6:$O$185,$O37)))</x:f>
        <x:v>1</x:v>
      </x:c>
      <x:c r="V37" s="177" t="n">
        <x:f>IF($A37="","",IF(AND($B37&lt;&gt;"",$G37&gt;=0,$H37&gt;=0,$I37&gt;=0,$O37&lt;&gt;"",OR(AND(OR($C37="founder",$C37="provider"),LEFT($L37,4)="LAB-",$M37="labor",$N37=1),AND($C37="customer",$L37="",$M37="customer_time",$N37=0))),1,0))</x:f>
        <x:v>1</x:v>
      </x:c>
    </x:row>
    <x:row r="38">
      <x:c r="A38" s="118" t="str">
        <x:v>W-0033</x:v>
      </x:c>
      <x:c r="B38" s="118" t="str">
        <x:v>J-A005-03</x:v>
      </x:c>
      <x:c r="C38" s="118" t="str">
        <x:v>customer</x:v>
      </x:c>
      <x:c r="D38" s="118" t="str">
        <x:v>user</x:v>
      </x:c>
      <x:c r="E38" s="118" t="str">
        <x:v>customer_review</x:v>
      </x:c>
      <x:c r="F38" s="173" t="n">
        <x:v>1</x:v>
      </x:c>
      <x:c r="G38" s="174" t="n">
        <x:v>12</x:v>
      </x:c>
      <x:c r="H38" s="174" t="n">
        <x:v>3</x:v>
      </x:c>
      <x:c r="I38" s="173" t="n">
        <x:v>0</x:v>
      </x:c>
      <x:c r="J38" s="173" t="n">
        <x:v>0</x:v>
      </x:c>
      <x:c r="K38" s="173" t="n">
        <x:v>1</x:v>
      </x:c>
      <x:c r="L38" s="118" t="str"/>
      <x:c r="M38" s="118" t="str">
        <x:v>customer_time</x:v>
      </x:c>
      <x:c r="N38" s="173" t="n">
        <x:v>0</x:v>
      </x:c>
      <x:c r="O38" s="118" t="str">
        <x:v>human-work:W-0033</x:v>
      </x:c>
      <x:c r="P38" s="137" t="str">
        <x:v>Customer review A005-3</x:v>
      </x:c>
      <x:c r="Q38" s="175" t="n">
        <x:f>IF($A38="","",IF(AND(OR($C38="founder",$C38="provider"),$M38="labor",$N38=1),$G38/60*$I38,0))</x:f>
        <x:v>0</x:v>
      </x:c>
      <x:c r="R38" s="176" t="n">
        <x:f>IF($A38="","",IF($C38="customer",$G38+$H38,0))</x:f>
        <x:v>15</x:v>
      </x:c>
      <x:c r="S38" s="175" t="n">
        <x:f>IF($A38="","",IF($E38="founder_rescue",1,0))</x:f>
        <x:v>0</x:v>
      </x:c>
      <x:c r="T38" s="175" t="n">
        <x:f>IF($A38="","",IF(COUNTIF('Jobs'!$A$6:$A$65,$B38)=1,1,0))</x:f>
        <x:v>1</x:v>
      </x:c>
      <x:c r="U38" s="175" t="n">
        <x:f>IF($A38="","",MAX(COUNTIF($A$6:$A$185,$A38),IF($L38="",0,COUNTIF($L$6:$L$185,$L38)),COUNTIF($O$6:$O$185,$O38)))</x:f>
        <x:v>1</x:v>
      </x:c>
      <x:c r="V38" s="177" t="n">
        <x:f>IF($A38="","",IF(AND($B38&lt;&gt;"",$G38&gt;=0,$H38&gt;=0,$I38&gt;=0,$O38&lt;&gt;"",OR(AND(OR($C38="founder",$C38="provider"),LEFT($L38,4)="LAB-",$M38="labor",$N38=1),AND($C38="customer",$L38="",$M38="customer_time",$N38=0))),1,0))</x:f>
        <x:v>1</x:v>
      </x:c>
    </x:row>
    <x:row r="39">
      <x:c r="A39" s="118" t="str">
        <x:v>W-0034</x:v>
      </x:c>
      <x:c r="B39" s="118" t="str">
        <x:v>J-A006-01</x:v>
      </x:c>
      <x:c r="C39" s="118" t="str">
        <x:v>founder</x:v>
      </x:c>
      <x:c r="D39" s="118" t="str">
        <x:v>operator</x:v>
      </x:c>
      <x:c r="E39" s="118" t="str">
        <x:v>planned_review</x:v>
      </x:c>
      <x:c r="F39" s="173" t="n">
        <x:v>1</x:v>
      </x:c>
      <x:c r="G39" s="174" t="n">
        <x:v>6</x:v>
      </x:c>
      <x:c r="H39" s="174" t="n">
        <x:v>0</x:v>
      </x:c>
      <x:c r="I39" s="173" t="n">
        <x:v>8000</x:v>
      </x:c>
      <x:c r="J39" s="173" t="n">
        <x:v>0</x:v>
      </x:c>
      <x:c r="K39" s="173" t="n">
        <x:v>1</x:v>
      </x:c>
      <x:c r="L39" s="118" t="str">
        <x:v>LAB-W-0034</x:v>
      </x:c>
      <x:c r="M39" s="118" t="str">
        <x:v>labor</x:v>
      </x:c>
      <x:c r="N39" s="173" t="n">
        <x:v>1</x:v>
      </x:c>
      <x:c r="O39" s="118" t="str">
        <x:v>human-work:W-0034</x:v>
      </x:c>
      <x:c r="P39" s="137" t="str">
        <x:v>Standard review A006-1</x:v>
      </x:c>
      <x:c r="Q39" s="175" t="n">
        <x:f>IF($A39="","",IF(AND(OR($C39="founder",$C39="provider"),$M39="labor",$N39=1),$G39/60*$I39,0))</x:f>
        <x:v>800</x:v>
      </x:c>
      <x:c r="R39" s="176" t="n">
        <x:f>IF($A39="","",IF($C39="customer",$G39+$H39,0))</x:f>
        <x:v>0</x:v>
      </x:c>
      <x:c r="S39" s="175" t="n">
        <x:f>IF($A39="","",IF($E39="founder_rescue",1,0))</x:f>
        <x:v>0</x:v>
      </x:c>
      <x:c r="T39" s="175" t="n">
        <x:f>IF($A39="","",IF(COUNTIF('Jobs'!$A$6:$A$65,$B39)=1,1,0))</x:f>
        <x:v>1</x:v>
      </x:c>
      <x:c r="U39" s="175" t="n">
        <x:f>IF($A39="","",MAX(COUNTIF($A$6:$A$185,$A39),IF($L39="",0,COUNTIF($L$6:$L$185,$L39)),COUNTIF($O$6:$O$185,$O39)))</x:f>
        <x:v>1</x:v>
      </x:c>
      <x:c r="V39" s="177" t="n">
        <x:f>IF($A39="","",IF(AND($B39&lt;&gt;"",$G39&gt;=0,$H39&gt;=0,$I39&gt;=0,$O39&lt;&gt;"",OR(AND(OR($C39="founder",$C39="provider"),LEFT($L39,4)="LAB-",$M39="labor",$N39=1),AND($C39="customer",$L39="",$M39="customer_time",$N39=0))),1,0))</x:f>
        <x:v>1</x:v>
      </x:c>
    </x:row>
    <x:row r="40">
      <x:c r="A40" s="118" t="str">
        <x:v>W-0035</x:v>
      </x:c>
      <x:c r="B40" s="118" t="str">
        <x:v>J-A006-01</x:v>
      </x:c>
      <x:c r="C40" s="118" t="str">
        <x:v>customer</x:v>
      </x:c>
      <x:c r="D40" s="118" t="str">
        <x:v>user</x:v>
      </x:c>
      <x:c r="E40" s="118" t="str">
        <x:v>customer_review</x:v>
      </x:c>
      <x:c r="F40" s="173" t="n">
        <x:v>1</x:v>
      </x:c>
      <x:c r="G40" s="174" t="n">
        <x:v>8</x:v>
      </x:c>
      <x:c r="H40" s="174" t="n">
        <x:v>3</x:v>
      </x:c>
      <x:c r="I40" s="173" t="n">
        <x:v>0</x:v>
      </x:c>
      <x:c r="J40" s="173" t="n">
        <x:v>0</x:v>
      </x:c>
      <x:c r="K40" s="173" t="n">
        <x:v>1</x:v>
      </x:c>
      <x:c r="L40" s="118" t="str"/>
      <x:c r="M40" s="118" t="str">
        <x:v>customer_time</x:v>
      </x:c>
      <x:c r="N40" s="173" t="n">
        <x:v>0</x:v>
      </x:c>
      <x:c r="O40" s="118" t="str">
        <x:v>human-work:W-0035</x:v>
      </x:c>
      <x:c r="P40" s="137" t="str">
        <x:v>Customer review A006-1</x:v>
      </x:c>
      <x:c r="Q40" s="175" t="n">
        <x:f>IF($A40="","",IF(AND(OR($C40="founder",$C40="provider"),$M40="labor",$N40=1),$G40/60*$I40,0))</x:f>
        <x:v>0</x:v>
      </x:c>
      <x:c r="R40" s="176" t="n">
        <x:f>IF($A40="","",IF($C40="customer",$G40+$H40,0))</x:f>
        <x:v>11</x:v>
      </x:c>
      <x:c r="S40" s="175" t="n">
        <x:f>IF($A40="","",IF($E40="founder_rescue",1,0))</x:f>
        <x:v>0</x:v>
      </x:c>
      <x:c r="T40" s="175" t="n">
        <x:f>IF($A40="","",IF(COUNTIF('Jobs'!$A$6:$A$65,$B40)=1,1,0))</x:f>
        <x:v>1</x:v>
      </x:c>
      <x:c r="U40" s="175" t="n">
        <x:f>IF($A40="","",MAX(COUNTIF($A$6:$A$185,$A40),IF($L40="",0,COUNTIF($L$6:$L$185,$L40)),COUNTIF($O$6:$O$185,$O40)))</x:f>
        <x:v>1</x:v>
      </x:c>
      <x:c r="V40" s="177" t="n">
        <x:f>IF($A40="","",IF(AND($B40&lt;&gt;"",$G40&gt;=0,$H40&gt;=0,$I40&gt;=0,$O40&lt;&gt;"",OR(AND(OR($C40="founder",$C40="provider"),LEFT($L40,4)="LAB-",$M40="labor",$N40=1),AND($C40="customer",$L40="",$M40="customer_time",$N40=0))),1,0))</x:f>
        <x:v>1</x:v>
      </x:c>
    </x:row>
    <x:row r="41">
      <x:c r="A41" s="118" t="str">
        <x:v>W-0036</x:v>
      </x:c>
      <x:c r="B41" s="118" t="str">
        <x:v>J-A006-01</x:v>
      </x:c>
      <x:c r="C41" s="118" t="str">
        <x:v>founder</x:v>
      </x:c>
      <x:c r="D41" s="118" t="str">
        <x:v>operator</x:v>
      </x:c>
      <x:c r="E41" s="118" t="str">
        <x:v>correction</x:v>
      </x:c>
      <x:c r="F41" s="173" t="n">
        <x:v>0</x:v>
      </x:c>
      <x:c r="G41" s="174" t="n">
        <x:v>22</x:v>
      </x:c>
      <x:c r="H41" s="174" t="n">
        <x:v>0</x:v>
      </x:c>
      <x:c r="I41" s="173" t="n">
        <x:v>8000</x:v>
      </x:c>
      <x:c r="J41" s="173" t="n">
        <x:v>1</x:v>
      </x:c>
      <x:c r="K41" s="173" t="n">
        <x:v>1</x:v>
      </x:c>
      <x:c r="L41" s="118" t="str">
        <x:v>LAB-W-0036</x:v>
      </x:c>
      <x:c r="M41" s="118" t="str">
        <x:v>labor</x:v>
      </x:c>
      <x:c r="N41" s="173" t="n">
        <x:v>1</x:v>
      </x:c>
      <x:c r="O41" s="118" t="str">
        <x:v>human-work:W-0036</x:v>
      </x:c>
      <x:c r="P41" s="137" t="str">
        <x:v>Material correction A006-1</x:v>
      </x:c>
      <x:c r="Q41" s="175" t="n">
        <x:f>IF($A41="","",IF(AND(OR($C41="founder",$C41="provider"),$M41="labor",$N41=1),$G41/60*$I41,0))</x:f>
        <x:v>2933.333333333333</x:v>
      </x:c>
      <x:c r="R41" s="176" t="n">
        <x:f>IF($A41="","",IF($C41="customer",$G41+$H41,0))</x:f>
        <x:v>0</x:v>
      </x:c>
      <x:c r="S41" s="175" t="n">
        <x:f>IF($A41="","",IF($E41="founder_rescue",1,0))</x:f>
        <x:v>0</x:v>
      </x:c>
      <x:c r="T41" s="175" t="n">
        <x:f>IF($A41="","",IF(COUNTIF('Jobs'!$A$6:$A$65,$B41)=1,1,0))</x:f>
        <x:v>1</x:v>
      </x:c>
      <x:c r="U41" s="175" t="n">
        <x:f>IF($A41="","",MAX(COUNTIF($A$6:$A$185,$A41),IF($L41="",0,COUNTIF($L$6:$L$185,$L41)),COUNTIF($O$6:$O$185,$O41)))</x:f>
        <x:v>1</x:v>
      </x:c>
      <x:c r="V41" s="177" t="n">
        <x:f>IF($A41="","",IF(AND($B41&lt;&gt;"",$G41&gt;=0,$H41&gt;=0,$I41&gt;=0,$O41&lt;&gt;"",OR(AND(OR($C41="founder",$C41="provider"),LEFT($L41,4)="LAB-",$M41="labor",$N41=1),AND($C41="customer",$L41="",$M41="customer_time",$N41=0))),1,0))</x:f>
        <x:v>1</x:v>
      </x:c>
    </x:row>
    <x:row r="42">
      <x:c r="A42" s="118" t="str">
        <x:v>W-0037</x:v>
      </x:c>
      <x:c r="B42" s="118" t="str">
        <x:v>J-A006-02</x:v>
      </x:c>
      <x:c r="C42" s="118" t="str">
        <x:v>founder</x:v>
      </x:c>
      <x:c r="D42" s="118" t="str">
        <x:v>operator</x:v>
      </x:c>
      <x:c r="E42" s="118" t="str">
        <x:v>planned_review</x:v>
      </x:c>
      <x:c r="F42" s="173" t="n">
        <x:v>1</x:v>
      </x:c>
      <x:c r="G42" s="174" t="n">
        <x:v>7</x:v>
      </x:c>
      <x:c r="H42" s="174" t="n">
        <x:v>0</x:v>
      </x:c>
      <x:c r="I42" s="173" t="n">
        <x:v>8000</x:v>
      </x:c>
      <x:c r="J42" s="173" t="n">
        <x:v>0</x:v>
      </x:c>
      <x:c r="K42" s="173" t="n">
        <x:v>1</x:v>
      </x:c>
      <x:c r="L42" s="118" t="str">
        <x:v>LAB-W-0037</x:v>
      </x:c>
      <x:c r="M42" s="118" t="str">
        <x:v>labor</x:v>
      </x:c>
      <x:c r="N42" s="173" t="n">
        <x:v>1</x:v>
      </x:c>
      <x:c r="O42" s="118" t="str">
        <x:v>human-work:W-0037</x:v>
      </x:c>
      <x:c r="P42" s="137" t="str">
        <x:v>Standard review A006-2</x:v>
      </x:c>
      <x:c r="Q42" s="175" t="n">
        <x:f>IF($A42="","",IF(AND(OR($C42="founder",$C42="provider"),$M42="labor",$N42=1),$G42/60*$I42,0))</x:f>
        <x:v>933.3333333333334</x:v>
      </x:c>
      <x:c r="R42" s="176" t="n">
        <x:f>IF($A42="","",IF($C42="customer",$G42+$H42,0))</x:f>
        <x:v>0</x:v>
      </x:c>
      <x:c r="S42" s="175" t="n">
        <x:f>IF($A42="","",IF($E42="founder_rescue",1,0))</x:f>
        <x:v>0</x:v>
      </x:c>
      <x:c r="T42" s="175" t="n">
        <x:f>IF($A42="","",IF(COUNTIF('Jobs'!$A$6:$A$65,$B42)=1,1,0))</x:f>
        <x:v>1</x:v>
      </x:c>
      <x:c r="U42" s="175" t="n">
        <x:f>IF($A42="","",MAX(COUNTIF($A$6:$A$185,$A42),IF($L42="",0,COUNTIF($L$6:$L$185,$L42)),COUNTIF($O$6:$O$185,$O42)))</x:f>
        <x:v>1</x:v>
      </x:c>
      <x:c r="V42" s="177" t="n">
        <x:f>IF($A42="","",IF(AND($B42&lt;&gt;"",$G42&gt;=0,$H42&gt;=0,$I42&gt;=0,$O42&lt;&gt;"",OR(AND(OR($C42="founder",$C42="provider"),LEFT($L42,4)="LAB-",$M42="labor",$N42=1),AND($C42="customer",$L42="",$M42="customer_time",$N42=0))),1,0))</x:f>
        <x:v>1</x:v>
      </x:c>
    </x:row>
    <x:row r="43">
      <x:c r="A43" s="118" t="str">
        <x:v>W-0038</x:v>
      </x:c>
      <x:c r="B43" s="118" t="str">
        <x:v>J-A006-02</x:v>
      </x:c>
      <x:c r="C43" s="118" t="str">
        <x:v>customer</x:v>
      </x:c>
      <x:c r="D43" s="118" t="str">
        <x:v>user</x:v>
      </x:c>
      <x:c r="E43" s="118" t="str">
        <x:v>customer_review</x:v>
      </x:c>
      <x:c r="F43" s="173" t="n">
        <x:v>1</x:v>
      </x:c>
      <x:c r="G43" s="174" t="n">
        <x:v>10</x:v>
      </x:c>
      <x:c r="H43" s="174" t="n">
        <x:v>3</x:v>
      </x:c>
      <x:c r="I43" s="173" t="n">
        <x:v>0</x:v>
      </x:c>
      <x:c r="J43" s="173" t="n">
        <x:v>0</x:v>
      </x:c>
      <x:c r="K43" s="173" t="n">
        <x:v>1</x:v>
      </x:c>
      <x:c r="L43" s="118" t="str"/>
      <x:c r="M43" s="118" t="str">
        <x:v>customer_time</x:v>
      </x:c>
      <x:c r="N43" s="173" t="n">
        <x:v>0</x:v>
      </x:c>
      <x:c r="O43" s="118" t="str">
        <x:v>human-work:W-0038</x:v>
      </x:c>
      <x:c r="P43" s="137" t="str">
        <x:v>Customer review A006-2</x:v>
      </x:c>
      <x:c r="Q43" s="175" t="n">
        <x:f>IF($A43="","",IF(AND(OR($C43="founder",$C43="provider"),$M43="labor",$N43=1),$G43/60*$I43,0))</x:f>
        <x:v>0</x:v>
      </x:c>
      <x:c r="R43" s="176" t="n">
        <x:f>IF($A43="","",IF($C43="customer",$G43+$H43,0))</x:f>
        <x:v>13</x:v>
      </x:c>
      <x:c r="S43" s="175" t="n">
        <x:f>IF($A43="","",IF($E43="founder_rescue",1,0))</x:f>
        <x:v>0</x:v>
      </x:c>
      <x:c r="T43" s="175" t="n">
        <x:f>IF($A43="","",IF(COUNTIF('Jobs'!$A$6:$A$65,$B43)=1,1,0))</x:f>
        <x:v>1</x:v>
      </x:c>
      <x:c r="U43" s="175" t="n">
        <x:f>IF($A43="","",MAX(COUNTIF($A$6:$A$185,$A43),IF($L43="",0,COUNTIF($L$6:$L$185,$L43)),COUNTIF($O$6:$O$185,$O43)))</x:f>
        <x:v>1</x:v>
      </x:c>
      <x:c r="V43" s="177" t="n">
        <x:f>IF($A43="","",IF(AND($B43&lt;&gt;"",$G43&gt;=0,$H43&gt;=0,$I43&gt;=0,$O43&lt;&gt;"",OR(AND(OR($C43="founder",$C43="provider"),LEFT($L43,4)="LAB-",$M43="labor",$N43=1),AND($C43="customer",$L43="",$M43="customer_time",$N43=0))),1,0))</x:f>
        <x:v>1</x:v>
      </x:c>
    </x:row>
    <x:row r="44">
      <x:c r="A44" s="118" t="str">
        <x:v>W-0039</x:v>
      </x:c>
      <x:c r="B44" s="118" t="str">
        <x:v>J-A006-03</x:v>
      </x:c>
      <x:c r="C44" s="118" t="str">
        <x:v>founder</x:v>
      </x:c>
      <x:c r="D44" s="118" t="str">
        <x:v>operator</x:v>
      </x:c>
      <x:c r="E44" s="118" t="str">
        <x:v>planned_review</x:v>
      </x:c>
      <x:c r="F44" s="173" t="n">
        <x:v>1</x:v>
      </x:c>
      <x:c r="G44" s="174" t="n">
        <x:v>5</x:v>
      </x:c>
      <x:c r="H44" s="174" t="n">
        <x:v>0</x:v>
      </x:c>
      <x:c r="I44" s="173" t="n">
        <x:v>8000</x:v>
      </x:c>
      <x:c r="J44" s="173" t="n">
        <x:v>0</x:v>
      </x:c>
      <x:c r="K44" s="173" t="n">
        <x:v>1</x:v>
      </x:c>
      <x:c r="L44" s="118" t="str">
        <x:v>LAB-W-0039</x:v>
      </x:c>
      <x:c r="M44" s="118" t="str">
        <x:v>labor</x:v>
      </x:c>
      <x:c r="N44" s="173" t="n">
        <x:v>1</x:v>
      </x:c>
      <x:c r="O44" s="118" t="str">
        <x:v>human-work:W-0039</x:v>
      </x:c>
      <x:c r="P44" s="137" t="str">
        <x:v>Standard review A006-3</x:v>
      </x:c>
      <x:c r="Q44" s="175" t="n">
        <x:f>IF($A44="","",IF(AND(OR($C44="founder",$C44="provider"),$M44="labor",$N44=1),$G44/60*$I44,0))</x:f>
        <x:v>666.6666666666666</x:v>
      </x:c>
      <x:c r="R44" s="176" t="n">
        <x:f>IF($A44="","",IF($C44="customer",$G44+$H44,0))</x:f>
        <x:v>0</x:v>
      </x:c>
      <x:c r="S44" s="175" t="n">
        <x:f>IF($A44="","",IF($E44="founder_rescue",1,0))</x:f>
        <x:v>0</x:v>
      </x:c>
      <x:c r="T44" s="175" t="n">
        <x:f>IF($A44="","",IF(COUNTIF('Jobs'!$A$6:$A$65,$B44)=1,1,0))</x:f>
        <x:v>1</x:v>
      </x:c>
      <x:c r="U44" s="175" t="n">
        <x:f>IF($A44="","",MAX(COUNTIF($A$6:$A$185,$A44),IF($L44="",0,COUNTIF($L$6:$L$185,$L44)),COUNTIF($O$6:$O$185,$O44)))</x:f>
        <x:v>1</x:v>
      </x:c>
      <x:c r="V44" s="177" t="n">
        <x:f>IF($A44="","",IF(AND($B44&lt;&gt;"",$G44&gt;=0,$H44&gt;=0,$I44&gt;=0,$O44&lt;&gt;"",OR(AND(OR($C44="founder",$C44="provider"),LEFT($L44,4)="LAB-",$M44="labor",$N44=1),AND($C44="customer",$L44="",$M44="customer_time",$N44=0))),1,0))</x:f>
        <x:v>1</x:v>
      </x:c>
    </x:row>
    <x:row r="45">
      <x:c r="A45" s="118" t="str">
        <x:v>W-0040</x:v>
      </x:c>
      <x:c r="B45" s="118" t="str">
        <x:v>J-A006-03</x:v>
      </x:c>
      <x:c r="C45" s="118" t="str">
        <x:v>customer</x:v>
      </x:c>
      <x:c r="D45" s="118" t="str">
        <x:v>user</x:v>
      </x:c>
      <x:c r="E45" s="118" t="str">
        <x:v>customer_review</x:v>
      </x:c>
      <x:c r="F45" s="173" t="n">
        <x:v>1</x:v>
      </x:c>
      <x:c r="G45" s="174" t="n">
        <x:v>12</x:v>
      </x:c>
      <x:c r="H45" s="174" t="n">
        <x:v>3</x:v>
      </x:c>
      <x:c r="I45" s="173" t="n">
        <x:v>0</x:v>
      </x:c>
      <x:c r="J45" s="173" t="n">
        <x:v>0</x:v>
      </x:c>
      <x:c r="K45" s="173" t="n">
        <x:v>1</x:v>
      </x:c>
      <x:c r="L45" s="118" t="str"/>
      <x:c r="M45" s="118" t="str">
        <x:v>customer_time</x:v>
      </x:c>
      <x:c r="N45" s="173" t="n">
        <x:v>0</x:v>
      </x:c>
      <x:c r="O45" s="118" t="str">
        <x:v>human-work:W-0040</x:v>
      </x:c>
      <x:c r="P45" s="137" t="str">
        <x:v>Customer review A006-3</x:v>
      </x:c>
      <x:c r="Q45" s="175" t="n">
        <x:f>IF($A45="","",IF(AND(OR($C45="founder",$C45="provider"),$M45="labor",$N45=1),$G45/60*$I45,0))</x:f>
        <x:v>0</x:v>
      </x:c>
      <x:c r="R45" s="176" t="n">
        <x:f>IF($A45="","",IF($C45="customer",$G45+$H45,0))</x:f>
        <x:v>15</x:v>
      </x:c>
      <x:c r="S45" s="175" t="n">
        <x:f>IF($A45="","",IF($E45="founder_rescue",1,0))</x:f>
        <x:v>0</x:v>
      </x:c>
      <x:c r="T45" s="175" t="n">
        <x:f>IF($A45="","",IF(COUNTIF('Jobs'!$A$6:$A$65,$B45)=1,1,0))</x:f>
        <x:v>1</x:v>
      </x:c>
      <x:c r="U45" s="175" t="n">
        <x:f>IF($A45="","",MAX(COUNTIF($A$6:$A$185,$A45),IF($L45="",0,COUNTIF($L$6:$L$185,$L45)),COUNTIF($O$6:$O$185,$O45)))</x:f>
        <x:v>1</x:v>
      </x:c>
      <x:c r="V45" s="177" t="n">
        <x:f>IF($A45="","",IF(AND($B45&lt;&gt;"",$G45&gt;=0,$H45&gt;=0,$I45&gt;=0,$O45&lt;&gt;"",OR(AND(OR($C45="founder",$C45="provider"),LEFT($L45,4)="LAB-",$M45="labor",$N45=1),AND($C45="customer",$L45="",$M45="customer_time",$N45=0))),1,0))</x:f>
        <x:v>1</x:v>
      </x:c>
    </x:row>
    <x:row r="46">
      <x:c r="A46" s="118" t="str">
        <x:v>W-0041</x:v>
      </x:c>
      <x:c r="B46" s="118" t="str">
        <x:v>J-A007-01</x:v>
      </x:c>
      <x:c r="C46" s="118" t="str">
        <x:v>founder</x:v>
      </x:c>
      <x:c r="D46" s="118" t="str">
        <x:v>operator</x:v>
      </x:c>
      <x:c r="E46" s="118" t="str">
        <x:v>planned_review</x:v>
      </x:c>
      <x:c r="F46" s="173" t="n">
        <x:v>1</x:v>
      </x:c>
      <x:c r="G46" s="174" t="n">
        <x:v>6</x:v>
      </x:c>
      <x:c r="H46" s="174" t="n">
        <x:v>0</x:v>
      </x:c>
      <x:c r="I46" s="173" t="n">
        <x:v>8000</x:v>
      </x:c>
      <x:c r="J46" s="173" t="n">
        <x:v>0</x:v>
      </x:c>
      <x:c r="K46" s="173" t="n">
        <x:v>1</x:v>
      </x:c>
      <x:c r="L46" s="118" t="str">
        <x:v>LAB-W-0041</x:v>
      </x:c>
      <x:c r="M46" s="118" t="str">
        <x:v>labor</x:v>
      </x:c>
      <x:c r="N46" s="173" t="n">
        <x:v>1</x:v>
      </x:c>
      <x:c r="O46" s="118" t="str">
        <x:v>human-work:W-0041</x:v>
      </x:c>
      <x:c r="P46" s="137" t="str">
        <x:v>Standard review A007-1</x:v>
      </x:c>
      <x:c r="Q46" s="175" t="n">
        <x:f>IF($A46="","",IF(AND(OR($C46="founder",$C46="provider"),$M46="labor",$N46=1),$G46/60*$I46,0))</x:f>
        <x:v>800</x:v>
      </x:c>
      <x:c r="R46" s="176" t="n">
        <x:f>IF($A46="","",IF($C46="customer",$G46+$H46,0))</x:f>
        <x:v>0</x:v>
      </x:c>
      <x:c r="S46" s="175" t="n">
        <x:f>IF($A46="","",IF($E46="founder_rescue",1,0))</x:f>
        <x:v>0</x:v>
      </x:c>
      <x:c r="T46" s="175" t="n">
        <x:f>IF($A46="","",IF(COUNTIF('Jobs'!$A$6:$A$65,$B46)=1,1,0))</x:f>
        <x:v>1</x:v>
      </x:c>
      <x:c r="U46" s="175" t="n">
        <x:f>IF($A46="","",MAX(COUNTIF($A$6:$A$185,$A46),IF($L46="",0,COUNTIF($L$6:$L$185,$L46)),COUNTIF($O$6:$O$185,$O46)))</x:f>
        <x:v>1</x:v>
      </x:c>
      <x:c r="V46" s="177" t="n">
        <x:f>IF($A46="","",IF(AND($B46&lt;&gt;"",$G46&gt;=0,$H46&gt;=0,$I46&gt;=0,$O46&lt;&gt;"",OR(AND(OR($C46="founder",$C46="provider"),LEFT($L46,4)="LAB-",$M46="labor",$N46=1),AND($C46="customer",$L46="",$M46="customer_time",$N46=0))),1,0))</x:f>
        <x:v>1</x:v>
      </x:c>
    </x:row>
    <x:row r="47">
      <x:c r="A47" s="118" t="str">
        <x:v>W-0042</x:v>
      </x:c>
      <x:c r="B47" s="118" t="str">
        <x:v>J-A007-01</x:v>
      </x:c>
      <x:c r="C47" s="118" t="str">
        <x:v>customer</x:v>
      </x:c>
      <x:c r="D47" s="118" t="str">
        <x:v>user</x:v>
      </x:c>
      <x:c r="E47" s="118" t="str">
        <x:v>customer_review</x:v>
      </x:c>
      <x:c r="F47" s="173" t="n">
        <x:v>1</x:v>
      </x:c>
      <x:c r="G47" s="174" t="n">
        <x:v>8</x:v>
      </x:c>
      <x:c r="H47" s="174" t="n">
        <x:v>30</x:v>
      </x:c>
      <x:c r="I47" s="173" t="n">
        <x:v>0</x:v>
      </x:c>
      <x:c r="J47" s="173" t="n">
        <x:v>0</x:v>
      </x:c>
      <x:c r="K47" s="173" t="n">
        <x:v>0</x:v>
      </x:c>
      <x:c r="L47" s="118" t="str"/>
      <x:c r="M47" s="118" t="str">
        <x:v>customer_time</x:v>
      </x:c>
      <x:c r="N47" s="173" t="n">
        <x:v>0</x:v>
      </x:c>
      <x:c r="O47" s="118" t="str">
        <x:v>human-work:W-0042</x:v>
      </x:c>
      <x:c r="P47" s="137" t="str">
        <x:v>Customer review A007-1</x:v>
      </x:c>
      <x:c r="Q47" s="175" t="n">
        <x:f>IF($A47="","",IF(AND(OR($C47="founder",$C47="provider"),$M47="labor",$N47=1),$G47/60*$I47,0))</x:f>
        <x:v>0</x:v>
      </x:c>
      <x:c r="R47" s="176" t="n">
        <x:f>IF($A47="","",IF($C47="customer",$G47+$H47,0))</x:f>
        <x:v>38</x:v>
      </x:c>
      <x:c r="S47" s="175" t="n">
        <x:f>IF($A47="","",IF($E47="founder_rescue",1,0))</x:f>
        <x:v>0</x:v>
      </x:c>
      <x:c r="T47" s="175" t="n">
        <x:f>IF($A47="","",IF(COUNTIF('Jobs'!$A$6:$A$65,$B47)=1,1,0))</x:f>
        <x:v>1</x:v>
      </x:c>
      <x:c r="U47" s="175" t="n">
        <x:f>IF($A47="","",MAX(COUNTIF($A$6:$A$185,$A47),IF($L47="",0,COUNTIF($L$6:$L$185,$L47)),COUNTIF($O$6:$O$185,$O47)))</x:f>
        <x:v>1</x:v>
      </x:c>
      <x:c r="V47" s="177" t="n">
        <x:f>IF($A47="","",IF(AND($B47&lt;&gt;"",$G47&gt;=0,$H47&gt;=0,$I47&gt;=0,$O47&lt;&gt;"",OR(AND(OR($C47="founder",$C47="provider"),LEFT($L47,4)="LAB-",$M47="labor",$N47=1),AND($C47="customer",$L47="",$M47="customer_time",$N47=0))),1,0))</x:f>
        <x:v>1</x:v>
      </x:c>
    </x:row>
    <x:row r="48">
      <x:c r="A48" s="118" t="str">
        <x:v>W-0043</x:v>
      </x:c>
      <x:c r="B48" s="118" t="str">
        <x:v>J-A007-02</x:v>
      </x:c>
      <x:c r="C48" s="118" t="str">
        <x:v>founder</x:v>
      </x:c>
      <x:c r="D48" s="118" t="str">
        <x:v>operator</x:v>
      </x:c>
      <x:c r="E48" s="118" t="str">
        <x:v>planned_review</x:v>
      </x:c>
      <x:c r="F48" s="173" t="n">
        <x:v>1</x:v>
      </x:c>
      <x:c r="G48" s="174" t="n">
        <x:v>7</x:v>
      </x:c>
      <x:c r="H48" s="174" t="n">
        <x:v>0</x:v>
      </x:c>
      <x:c r="I48" s="173" t="n">
        <x:v>8000</x:v>
      </x:c>
      <x:c r="J48" s="173" t="n">
        <x:v>0</x:v>
      </x:c>
      <x:c r="K48" s="173" t="n">
        <x:v>1</x:v>
      </x:c>
      <x:c r="L48" s="118" t="str">
        <x:v>LAB-W-0043</x:v>
      </x:c>
      <x:c r="M48" s="118" t="str">
        <x:v>labor</x:v>
      </x:c>
      <x:c r="N48" s="173" t="n">
        <x:v>1</x:v>
      </x:c>
      <x:c r="O48" s="118" t="str">
        <x:v>human-work:W-0043</x:v>
      </x:c>
      <x:c r="P48" s="137" t="str">
        <x:v>Standard review A007-2</x:v>
      </x:c>
      <x:c r="Q48" s="175" t="n">
        <x:f>IF($A48="","",IF(AND(OR($C48="founder",$C48="provider"),$M48="labor",$N48=1),$G48/60*$I48,0))</x:f>
        <x:v>933.3333333333334</x:v>
      </x:c>
      <x:c r="R48" s="176" t="n">
        <x:f>IF($A48="","",IF($C48="customer",$G48+$H48,0))</x:f>
        <x:v>0</x:v>
      </x:c>
      <x:c r="S48" s="175" t="n">
        <x:f>IF($A48="","",IF($E48="founder_rescue",1,0))</x:f>
        <x:v>0</x:v>
      </x:c>
      <x:c r="T48" s="175" t="n">
        <x:f>IF($A48="","",IF(COUNTIF('Jobs'!$A$6:$A$65,$B48)=1,1,0))</x:f>
        <x:v>1</x:v>
      </x:c>
      <x:c r="U48" s="175" t="n">
        <x:f>IF($A48="","",MAX(COUNTIF($A$6:$A$185,$A48),IF($L48="",0,COUNTIF($L$6:$L$185,$L48)),COUNTIF($O$6:$O$185,$O48)))</x:f>
        <x:v>1</x:v>
      </x:c>
      <x:c r="V48" s="177" t="n">
        <x:f>IF($A48="","",IF(AND($B48&lt;&gt;"",$G48&gt;=0,$H48&gt;=0,$I48&gt;=0,$O48&lt;&gt;"",OR(AND(OR($C48="founder",$C48="provider"),LEFT($L48,4)="LAB-",$M48="labor",$N48=1),AND($C48="customer",$L48="",$M48="customer_time",$N48=0))),1,0))</x:f>
        <x:v>1</x:v>
      </x:c>
    </x:row>
    <x:row r="49">
      <x:c r="A49" s="118" t="str">
        <x:v>W-0044</x:v>
      </x:c>
      <x:c r="B49" s="118" t="str">
        <x:v>J-A007-02</x:v>
      </x:c>
      <x:c r="C49" s="118" t="str">
        <x:v>customer</x:v>
      </x:c>
      <x:c r="D49" s="118" t="str">
        <x:v>user</x:v>
      </x:c>
      <x:c r="E49" s="118" t="str">
        <x:v>customer_review</x:v>
      </x:c>
      <x:c r="F49" s="173" t="n">
        <x:v>1</x:v>
      </x:c>
      <x:c r="G49" s="174" t="n">
        <x:v>10</x:v>
      </x:c>
      <x:c r="H49" s="174" t="n">
        <x:v>3</x:v>
      </x:c>
      <x:c r="I49" s="173" t="n">
        <x:v>0</x:v>
      </x:c>
      <x:c r="J49" s="173" t="n">
        <x:v>0</x:v>
      </x:c>
      <x:c r="K49" s="173" t="n">
        <x:v>1</x:v>
      </x:c>
      <x:c r="L49" s="118" t="str"/>
      <x:c r="M49" s="118" t="str">
        <x:v>customer_time</x:v>
      </x:c>
      <x:c r="N49" s="173" t="n">
        <x:v>0</x:v>
      </x:c>
      <x:c r="O49" s="118" t="str">
        <x:v>human-work:W-0044</x:v>
      </x:c>
      <x:c r="P49" s="137" t="str">
        <x:v>Customer review A007-2</x:v>
      </x:c>
      <x:c r="Q49" s="175" t="n">
        <x:f>IF($A49="","",IF(AND(OR($C49="founder",$C49="provider"),$M49="labor",$N49=1),$G49/60*$I49,0))</x:f>
        <x:v>0</x:v>
      </x:c>
      <x:c r="R49" s="176" t="n">
        <x:f>IF($A49="","",IF($C49="customer",$G49+$H49,0))</x:f>
        <x:v>13</x:v>
      </x:c>
      <x:c r="S49" s="175" t="n">
        <x:f>IF($A49="","",IF($E49="founder_rescue",1,0))</x:f>
        <x:v>0</x:v>
      </x:c>
      <x:c r="T49" s="175" t="n">
        <x:f>IF($A49="","",IF(COUNTIF('Jobs'!$A$6:$A$65,$B49)=1,1,0))</x:f>
        <x:v>1</x:v>
      </x:c>
      <x:c r="U49" s="175" t="n">
        <x:f>IF($A49="","",MAX(COUNTIF($A$6:$A$185,$A49),IF($L49="",0,COUNTIF($L$6:$L$185,$L49)),COUNTIF($O$6:$O$185,$O49)))</x:f>
        <x:v>1</x:v>
      </x:c>
      <x:c r="V49" s="177" t="n">
        <x:f>IF($A49="","",IF(AND($B49&lt;&gt;"",$G49&gt;=0,$H49&gt;=0,$I49&gt;=0,$O49&lt;&gt;"",OR(AND(OR($C49="founder",$C49="provider"),LEFT($L49,4)="LAB-",$M49="labor",$N49=1),AND($C49="customer",$L49="",$M49="customer_time",$N49=0))),1,0))</x:f>
        <x:v>1</x:v>
      </x:c>
    </x:row>
    <x:row r="50">
      <x:c r="A50" s="118" t="str">
        <x:v>W-0045</x:v>
      </x:c>
      <x:c r="B50" s="118" t="str">
        <x:v>J-A007-02</x:v>
      </x:c>
      <x:c r="C50" s="118" t="str">
        <x:v>founder</x:v>
      </x:c>
      <x:c r="D50" s="118" t="str">
        <x:v>incident_owner</x:v>
      </x:c>
      <x:c r="E50" s="118" t="str">
        <x:v>incident</x:v>
      </x:c>
      <x:c r="F50" s="173" t="n">
        <x:v>0</x:v>
      </x:c>
      <x:c r="G50" s="174" t="n">
        <x:v>60</x:v>
      </x:c>
      <x:c r="H50" s="174" t="n">
        <x:v>0</x:v>
      </x:c>
      <x:c r="I50" s="173" t="n">
        <x:v>8000</x:v>
      </x:c>
      <x:c r="J50" s="173" t="n">
        <x:v>1</x:v>
      </x:c>
      <x:c r="K50" s="173" t="n">
        <x:v>0</x:v>
      </x:c>
      <x:c r="L50" s="118" t="str">
        <x:v>LAB-W-0045</x:v>
      </x:c>
      <x:c r="M50" s="118" t="str">
        <x:v>labor</x:v>
      </x:c>
      <x:c r="N50" s="173" t="n">
        <x:v>1</x:v>
      </x:c>
      <x:c r="O50" s="118" t="str">
        <x:v>human-work:W-0045</x:v>
      </x:c>
      <x:c r="P50" s="137" t="str">
        <x:v>Illustrative Sev2 incident response</x:v>
      </x:c>
      <x:c r="Q50" s="175" t="n">
        <x:f>IF($A50="","",IF(AND(OR($C50="founder",$C50="provider"),$M50="labor",$N50=1),$G50/60*$I50,0))</x:f>
        <x:v>8000</x:v>
      </x:c>
      <x:c r="R50" s="176" t="n">
        <x:f>IF($A50="","",IF($C50="customer",$G50+$H50,0))</x:f>
        <x:v>0</x:v>
      </x:c>
      <x:c r="S50" s="175" t="n">
        <x:f>IF($A50="","",IF($E50="founder_rescue",1,0))</x:f>
        <x:v>0</x:v>
      </x:c>
      <x:c r="T50" s="175" t="n">
        <x:f>IF($A50="","",IF(COUNTIF('Jobs'!$A$6:$A$65,$B50)=1,1,0))</x:f>
        <x:v>1</x:v>
      </x:c>
      <x:c r="U50" s="175" t="n">
        <x:f>IF($A50="","",MAX(COUNTIF($A$6:$A$185,$A50),IF($L50="",0,COUNTIF($L$6:$L$185,$L50)),COUNTIF($O$6:$O$185,$O50)))</x:f>
        <x:v>1</x:v>
      </x:c>
      <x:c r="V50" s="177" t="n">
        <x:f>IF($A50="","",IF(AND($B50&lt;&gt;"",$G50&gt;=0,$H50&gt;=0,$I50&gt;=0,$O50&lt;&gt;"",OR(AND(OR($C50="founder",$C50="provider"),LEFT($L50,4)="LAB-",$M50="labor",$N50=1),AND($C50="customer",$L50="",$M50="customer_time",$N50=0))),1,0))</x:f>
        <x:v>1</x:v>
      </x:c>
    </x:row>
    <x:row r="51">
      <x:c r="A51" s="118" t="str">
        <x:v>W-0046</x:v>
      </x:c>
      <x:c r="B51" s="118" t="str">
        <x:v>J-A007-03</x:v>
      </x:c>
      <x:c r="C51" s="118" t="str">
        <x:v>founder</x:v>
      </x:c>
      <x:c r="D51" s="118" t="str">
        <x:v>operator</x:v>
      </x:c>
      <x:c r="E51" s="118" t="str">
        <x:v>planned_review</x:v>
      </x:c>
      <x:c r="F51" s="173" t="n">
        <x:v>1</x:v>
      </x:c>
      <x:c r="G51" s="174" t="n">
        <x:v>5</x:v>
      </x:c>
      <x:c r="H51" s="174" t="n">
        <x:v>0</x:v>
      </x:c>
      <x:c r="I51" s="173" t="n">
        <x:v>8000</x:v>
      </x:c>
      <x:c r="J51" s="173" t="n">
        <x:v>0</x:v>
      </x:c>
      <x:c r="K51" s="173" t="n">
        <x:v>1</x:v>
      </x:c>
      <x:c r="L51" s="118" t="str">
        <x:v>LAB-W-0046</x:v>
      </x:c>
      <x:c r="M51" s="118" t="str">
        <x:v>labor</x:v>
      </x:c>
      <x:c r="N51" s="173" t="n">
        <x:v>1</x:v>
      </x:c>
      <x:c r="O51" s="118" t="str">
        <x:v>human-work:W-0046</x:v>
      </x:c>
      <x:c r="P51" s="137" t="str">
        <x:v>Standard review A007-3</x:v>
      </x:c>
      <x:c r="Q51" s="175" t="n">
        <x:f>IF($A51="","",IF(AND(OR($C51="founder",$C51="provider"),$M51="labor",$N51=1),$G51/60*$I51,0))</x:f>
        <x:v>666.6666666666666</x:v>
      </x:c>
      <x:c r="R51" s="176" t="n">
        <x:f>IF($A51="","",IF($C51="customer",$G51+$H51,0))</x:f>
        <x:v>0</x:v>
      </x:c>
      <x:c r="S51" s="175" t="n">
        <x:f>IF($A51="","",IF($E51="founder_rescue",1,0))</x:f>
        <x:v>0</x:v>
      </x:c>
      <x:c r="T51" s="175" t="n">
        <x:f>IF($A51="","",IF(COUNTIF('Jobs'!$A$6:$A$65,$B51)=1,1,0))</x:f>
        <x:v>1</x:v>
      </x:c>
      <x:c r="U51" s="175" t="n">
        <x:f>IF($A51="","",MAX(COUNTIF($A$6:$A$185,$A51),IF($L51="",0,COUNTIF($L$6:$L$185,$L51)),COUNTIF($O$6:$O$185,$O51)))</x:f>
        <x:v>1</x:v>
      </x:c>
      <x:c r="V51" s="177" t="n">
        <x:f>IF($A51="","",IF(AND($B51&lt;&gt;"",$G51&gt;=0,$H51&gt;=0,$I51&gt;=0,$O51&lt;&gt;"",OR(AND(OR($C51="founder",$C51="provider"),LEFT($L51,4)="LAB-",$M51="labor",$N51=1),AND($C51="customer",$L51="",$M51="customer_time",$N51=0))),1,0))</x:f>
        <x:v>1</x:v>
      </x:c>
    </x:row>
    <x:row r="52">
      <x:c r="A52" s="118" t="str">
        <x:v>W-0047</x:v>
      </x:c>
      <x:c r="B52" s="118" t="str">
        <x:v>J-A007-03</x:v>
      </x:c>
      <x:c r="C52" s="118" t="str">
        <x:v>customer</x:v>
      </x:c>
      <x:c r="D52" s="118" t="str">
        <x:v>user</x:v>
      </x:c>
      <x:c r="E52" s="118" t="str">
        <x:v>customer_review</x:v>
      </x:c>
      <x:c r="F52" s="173" t="n">
        <x:v>1</x:v>
      </x:c>
      <x:c r="G52" s="174" t="n">
        <x:v>12</x:v>
      </x:c>
      <x:c r="H52" s="174" t="n">
        <x:v>3</x:v>
      </x:c>
      <x:c r="I52" s="173" t="n">
        <x:v>0</x:v>
      </x:c>
      <x:c r="J52" s="173" t="n">
        <x:v>0</x:v>
      </x:c>
      <x:c r="K52" s="173" t="n">
        <x:v>1</x:v>
      </x:c>
      <x:c r="L52" s="118" t="str"/>
      <x:c r="M52" s="118" t="str">
        <x:v>customer_time</x:v>
      </x:c>
      <x:c r="N52" s="173" t="n">
        <x:v>0</x:v>
      </x:c>
      <x:c r="O52" s="118" t="str">
        <x:v>human-work:W-0047</x:v>
      </x:c>
      <x:c r="P52" s="137" t="str">
        <x:v>Customer review A007-3</x:v>
      </x:c>
      <x:c r="Q52" s="175" t="n">
        <x:f>IF($A52="","",IF(AND(OR($C52="founder",$C52="provider"),$M52="labor",$N52=1),$G52/60*$I52,0))</x:f>
        <x:v>0</x:v>
      </x:c>
      <x:c r="R52" s="176" t="n">
        <x:f>IF($A52="","",IF($C52="customer",$G52+$H52,0))</x:f>
        <x:v>15</x:v>
      </x:c>
      <x:c r="S52" s="175" t="n">
        <x:f>IF($A52="","",IF($E52="founder_rescue",1,0))</x:f>
        <x:v>0</x:v>
      </x:c>
      <x:c r="T52" s="175" t="n">
        <x:f>IF($A52="","",IF(COUNTIF('Jobs'!$A$6:$A$65,$B52)=1,1,0))</x:f>
        <x:v>1</x:v>
      </x:c>
      <x:c r="U52" s="175" t="n">
        <x:f>IF($A52="","",MAX(COUNTIF($A$6:$A$185,$A52),IF($L52="",0,COUNTIF($L$6:$L$185,$L52)),COUNTIF($O$6:$O$185,$O52)))</x:f>
        <x:v>1</x:v>
      </x:c>
      <x:c r="V52" s="177" t="n">
        <x:f>IF($A52="","",IF(AND($B52&lt;&gt;"",$G52&gt;=0,$H52&gt;=0,$I52&gt;=0,$O52&lt;&gt;"",OR(AND(OR($C52="founder",$C52="provider"),LEFT($L52,4)="LAB-",$M52="labor",$N52=1),AND($C52="customer",$L52="",$M52="customer_time",$N52=0))),1,0))</x:f>
        <x:v>1</x:v>
      </x:c>
    </x:row>
    <x:row r="53">
      <x:c r="A53" s="118" t="str">
        <x:v>W-0048</x:v>
      </x:c>
      <x:c r="B53" s="118" t="str">
        <x:v>J-A008-02</x:v>
      </x:c>
      <x:c r="C53" s="118" t="str">
        <x:v>founder</x:v>
      </x:c>
      <x:c r="D53" s="118" t="str">
        <x:v>operator</x:v>
      </x:c>
      <x:c r="E53" s="118" t="str">
        <x:v>planned_review</x:v>
      </x:c>
      <x:c r="F53" s="173" t="n">
        <x:v>1</x:v>
      </x:c>
      <x:c r="G53" s="174" t="n">
        <x:v>7</x:v>
      </x:c>
      <x:c r="H53" s="174" t="n">
        <x:v>0</x:v>
      </x:c>
      <x:c r="I53" s="173" t="n">
        <x:v>8000</x:v>
      </x:c>
      <x:c r="J53" s="173" t="n">
        <x:v>0</x:v>
      </x:c>
      <x:c r="K53" s="173" t="n">
        <x:v>1</x:v>
      </x:c>
      <x:c r="L53" s="118" t="str">
        <x:v>LAB-W-0048</x:v>
      </x:c>
      <x:c r="M53" s="118" t="str">
        <x:v>labor</x:v>
      </x:c>
      <x:c r="N53" s="173" t="n">
        <x:v>1</x:v>
      </x:c>
      <x:c r="O53" s="118" t="str">
        <x:v>human-work:W-0048</x:v>
      </x:c>
      <x:c r="P53" s="137" t="str">
        <x:v>Standard review A008-2</x:v>
      </x:c>
      <x:c r="Q53" s="175" t="n">
        <x:f>IF($A53="","",IF(AND(OR($C53="founder",$C53="provider"),$M53="labor",$N53=1),$G53/60*$I53,0))</x:f>
        <x:v>933.3333333333334</x:v>
      </x:c>
      <x:c r="R53" s="176" t="n">
        <x:f>IF($A53="","",IF($C53="customer",$G53+$H53,0))</x:f>
        <x:v>0</x:v>
      </x:c>
      <x:c r="S53" s="175" t="n">
        <x:f>IF($A53="","",IF($E53="founder_rescue",1,0))</x:f>
        <x:v>0</x:v>
      </x:c>
      <x:c r="T53" s="175" t="n">
        <x:f>IF($A53="","",IF(COUNTIF('Jobs'!$A$6:$A$65,$B53)=1,1,0))</x:f>
        <x:v>1</x:v>
      </x:c>
      <x:c r="U53" s="175" t="n">
        <x:f>IF($A53="","",MAX(COUNTIF($A$6:$A$185,$A53),IF($L53="",0,COUNTIF($L$6:$L$185,$L53)),COUNTIF($O$6:$O$185,$O53)))</x:f>
        <x:v>1</x:v>
      </x:c>
      <x:c r="V53" s="177" t="n">
        <x:f>IF($A53="","",IF(AND($B53&lt;&gt;"",$G53&gt;=0,$H53&gt;=0,$I53&gt;=0,$O53&lt;&gt;"",OR(AND(OR($C53="founder",$C53="provider"),LEFT($L53,4)="LAB-",$M53="labor",$N53=1),AND($C53="customer",$L53="",$M53="customer_time",$N53=0))),1,0))</x:f>
        <x:v>1</x:v>
      </x:c>
    </x:row>
    <x:row r="54">
      <x:c r="A54" s="118" t="str">
        <x:v>W-0049</x:v>
      </x:c>
      <x:c r="B54" s="118" t="str">
        <x:v>J-A008-02</x:v>
      </x:c>
      <x:c r="C54" s="118" t="str">
        <x:v>customer</x:v>
      </x:c>
      <x:c r="D54" s="118" t="str">
        <x:v>user</x:v>
      </x:c>
      <x:c r="E54" s="118" t="str">
        <x:v>customer_review</x:v>
      </x:c>
      <x:c r="F54" s="173" t="n">
        <x:v>1</x:v>
      </x:c>
      <x:c r="G54" s="174" t="n">
        <x:v>10</x:v>
      </x:c>
      <x:c r="H54" s="174" t="n">
        <x:v>3</x:v>
      </x:c>
      <x:c r="I54" s="173" t="n">
        <x:v>0</x:v>
      </x:c>
      <x:c r="J54" s="173" t="n">
        <x:v>0</x:v>
      </x:c>
      <x:c r="K54" s="173" t="n">
        <x:v>1</x:v>
      </x:c>
      <x:c r="L54" s="118" t="str"/>
      <x:c r="M54" s="118" t="str">
        <x:v>customer_time</x:v>
      </x:c>
      <x:c r="N54" s="173" t="n">
        <x:v>0</x:v>
      </x:c>
      <x:c r="O54" s="118" t="str">
        <x:v>human-work:W-0049</x:v>
      </x:c>
      <x:c r="P54" s="137" t="str">
        <x:v>Customer review A008-2</x:v>
      </x:c>
      <x:c r="Q54" s="175" t="n">
        <x:f>IF($A54="","",IF(AND(OR($C54="founder",$C54="provider"),$M54="labor",$N54=1),$G54/60*$I54,0))</x:f>
        <x:v>0</x:v>
      </x:c>
      <x:c r="R54" s="176" t="n">
        <x:f>IF($A54="","",IF($C54="customer",$G54+$H54,0))</x:f>
        <x:v>13</x:v>
      </x:c>
      <x:c r="S54" s="175" t="n">
        <x:f>IF($A54="","",IF($E54="founder_rescue",1,0))</x:f>
        <x:v>0</x:v>
      </x:c>
      <x:c r="T54" s="175" t="n">
        <x:f>IF($A54="","",IF(COUNTIF('Jobs'!$A$6:$A$65,$B54)=1,1,0))</x:f>
        <x:v>1</x:v>
      </x:c>
      <x:c r="U54" s="175" t="n">
        <x:f>IF($A54="","",MAX(COUNTIF($A$6:$A$185,$A54),IF($L54="",0,COUNTIF($L$6:$L$185,$L54)),COUNTIF($O$6:$O$185,$O54)))</x:f>
        <x:v>1</x:v>
      </x:c>
      <x:c r="V54" s="177" t="n">
        <x:f>IF($A54="","",IF(AND($B54&lt;&gt;"",$G54&gt;=0,$H54&gt;=0,$I54&gt;=0,$O54&lt;&gt;"",OR(AND(OR($C54="founder",$C54="provider"),LEFT($L54,4)="LAB-",$M54="labor",$N54=1),AND($C54="customer",$L54="",$M54="customer_time",$N54=0))),1,0))</x:f>
        <x:v>1</x:v>
      </x:c>
    </x:row>
    <x:row r="55">
      <x:c r="A55" s="118" t="str">
        <x:v>W-0050</x:v>
      </x:c>
      <x:c r="B55" s="118" t="str">
        <x:v>J-A008-02</x:v>
      </x:c>
      <x:c r="C55" s="118" t="str">
        <x:v>founder</x:v>
      </x:c>
      <x:c r="D55" s="118" t="str">
        <x:v>operator</x:v>
      </x:c>
      <x:c r="E55" s="118" t="str">
        <x:v>correction</x:v>
      </x:c>
      <x:c r="F55" s="173" t="n">
        <x:v>0</x:v>
      </x:c>
      <x:c r="G55" s="174" t="n">
        <x:v>26</x:v>
      </x:c>
      <x:c r="H55" s="174" t="n">
        <x:v>0</x:v>
      </x:c>
      <x:c r="I55" s="173" t="n">
        <x:v>8000</x:v>
      </x:c>
      <x:c r="J55" s="173" t="n">
        <x:v>1</x:v>
      </x:c>
      <x:c r="K55" s="173" t="n">
        <x:v>1</x:v>
      </x:c>
      <x:c r="L55" s="118" t="str">
        <x:v>LAB-W-0050</x:v>
      </x:c>
      <x:c r="M55" s="118" t="str">
        <x:v>labor</x:v>
      </x:c>
      <x:c r="N55" s="173" t="n">
        <x:v>1</x:v>
      </x:c>
      <x:c r="O55" s="118" t="str">
        <x:v>human-work:W-0050</x:v>
      </x:c>
      <x:c r="P55" s="137" t="str">
        <x:v>Material correction A008-2</x:v>
      </x:c>
      <x:c r="Q55" s="175" t="n">
        <x:f>IF($A55="","",IF(AND(OR($C55="founder",$C55="provider"),$M55="labor",$N55=1),$G55/60*$I55,0))</x:f>
        <x:v>3466.666666666667</x:v>
      </x:c>
      <x:c r="R55" s="176" t="n">
        <x:f>IF($A55="","",IF($C55="customer",$G55+$H55,0))</x:f>
        <x:v>0</x:v>
      </x:c>
      <x:c r="S55" s="175" t="n">
        <x:f>IF($A55="","",IF($E55="founder_rescue",1,0))</x:f>
        <x:v>0</x:v>
      </x:c>
      <x:c r="T55" s="175" t="n">
        <x:f>IF($A55="","",IF(COUNTIF('Jobs'!$A$6:$A$65,$B55)=1,1,0))</x:f>
        <x:v>1</x:v>
      </x:c>
      <x:c r="U55" s="175" t="n">
        <x:f>IF($A55="","",MAX(COUNTIF($A$6:$A$185,$A55),IF($L55="",0,COUNTIF($L$6:$L$185,$L55)),COUNTIF($O$6:$O$185,$O55)))</x:f>
        <x:v>1</x:v>
      </x:c>
      <x:c r="V55" s="177" t="n">
        <x:f>IF($A55="","",IF(AND($B55&lt;&gt;"",$G55&gt;=0,$H55&gt;=0,$I55&gt;=0,$O55&lt;&gt;"",OR(AND(OR($C55="founder",$C55="provider"),LEFT($L55,4)="LAB-",$M55="labor",$N55=1),AND($C55="customer",$L55="",$M55="customer_time",$N55=0))),1,0))</x:f>
        <x:v>1</x:v>
      </x:c>
    </x:row>
    <x:row r="56">
      <x:c r="A56" s="118" t="str">
        <x:v>W-0051</x:v>
      </x:c>
      <x:c r="B56" s="118" t="str">
        <x:v>J-A008-03</x:v>
      </x:c>
      <x:c r="C56" s="118" t="str">
        <x:v>founder</x:v>
      </x:c>
      <x:c r="D56" s="118" t="str">
        <x:v>operator</x:v>
      </x:c>
      <x:c r="E56" s="118" t="str">
        <x:v>planned_review</x:v>
      </x:c>
      <x:c r="F56" s="173" t="n">
        <x:v>1</x:v>
      </x:c>
      <x:c r="G56" s="174" t="n">
        <x:v>5</x:v>
      </x:c>
      <x:c r="H56" s="174" t="n">
        <x:v>0</x:v>
      </x:c>
      <x:c r="I56" s="173" t="n">
        <x:v>8000</x:v>
      </x:c>
      <x:c r="J56" s="173" t="n">
        <x:v>0</x:v>
      </x:c>
      <x:c r="K56" s="173" t="n">
        <x:v>1</x:v>
      </x:c>
      <x:c r="L56" s="118" t="str">
        <x:v>LAB-W-0051</x:v>
      </x:c>
      <x:c r="M56" s="118" t="str">
        <x:v>labor</x:v>
      </x:c>
      <x:c r="N56" s="173" t="n">
        <x:v>1</x:v>
      </x:c>
      <x:c r="O56" s="118" t="str">
        <x:v>human-work:W-0051</x:v>
      </x:c>
      <x:c r="P56" s="137" t="str">
        <x:v>Standard review A008-3</x:v>
      </x:c>
      <x:c r="Q56" s="175" t="n">
        <x:f>IF($A56="","",IF(AND(OR($C56="founder",$C56="provider"),$M56="labor",$N56=1),$G56/60*$I56,0))</x:f>
        <x:v>666.6666666666666</x:v>
      </x:c>
      <x:c r="R56" s="176" t="n">
        <x:f>IF($A56="","",IF($C56="customer",$G56+$H56,0))</x:f>
        <x:v>0</x:v>
      </x:c>
      <x:c r="S56" s="175" t="n">
        <x:f>IF($A56="","",IF($E56="founder_rescue",1,0))</x:f>
        <x:v>0</x:v>
      </x:c>
      <x:c r="T56" s="175" t="n">
        <x:f>IF($A56="","",IF(COUNTIF('Jobs'!$A$6:$A$65,$B56)=1,1,0))</x:f>
        <x:v>1</x:v>
      </x:c>
      <x:c r="U56" s="175" t="n">
        <x:f>IF($A56="","",MAX(COUNTIF($A$6:$A$185,$A56),IF($L56="",0,COUNTIF($L$6:$L$185,$L56)),COUNTIF($O$6:$O$185,$O56)))</x:f>
        <x:v>1</x:v>
      </x:c>
      <x:c r="V56" s="177" t="n">
        <x:f>IF($A56="","",IF(AND($B56&lt;&gt;"",$G56&gt;=0,$H56&gt;=0,$I56&gt;=0,$O56&lt;&gt;"",OR(AND(OR($C56="founder",$C56="provider"),LEFT($L56,4)="LAB-",$M56="labor",$N56=1),AND($C56="customer",$L56="",$M56="customer_time",$N56=0))),1,0))</x:f>
        <x:v>1</x:v>
      </x:c>
    </x:row>
    <x:row r="57">
      <x:c r="A57" s="118" t="str">
        <x:v>W-0052</x:v>
      </x:c>
      <x:c r="B57" s="118" t="str">
        <x:v>J-A008-03</x:v>
      </x:c>
      <x:c r="C57" s="118" t="str">
        <x:v>customer</x:v>
      </x:c>
      <x:c r="D57" s="118" t="str">
        <x:v>user</x:v>
      </x:c>
      <x:c r="E57" s="118" t="str">
        <x:v>customer_review</x:v>
      </x:c>
      <x:c r="F57" s="173" t="n">
        <x:v>1</x:v>
      </x:c>
      <x:c r="G57" s="174" t="n">
        <x:v>12</x:v>
      </x:c>
      <x:c r="H57" s="174" t="n">
        <x:v>3</x:v>
      </x:c>
      <x:c r="I57" s="173" t="n">
        <x:v>0</x:v>
      </x:c>
      <x:c r="J57" s="173" t="n">
        <x:v>0</x:v>
      </x:c>
      <x:c r="K57" s="173" t="n">
        <x:v>0</x:v>
      </x:c>
      <x:c r="L57" s="118" t="str"/>
      <x:c r="M57" s="118" t="str">
        <x:v>customer_time</x:v>
      </x:c>
      <x:c r="N57" s="173" t="n">
        <x:v>0</x:v>
      </x:c>
      <x:c r="O57" s="118" t="str">
        <x:v>human-work:W-0052</x:v>
      </x:c>
      <x:c r="P57" s="137" t="str">
        <x:v>Customer review A008-3</x:v>
      </x:c>
      <x:c r="Q57" s="175" t="n">
        <x:f>IF($A57="","",IF(AND(OR($C57="founder",$C57="provider"),$M57="labor",$N57=1),$G57/60*$I57,0))</x:f>
        <x:v>0</x:v>
      </x:c>
      <x:c r="R57" s="176" t="n">
        <x:f>IF($A57="","",IF($C57="customer",$G57+$H57,0))</x:f>
        <x:v>15</x:v>
      </x:c>
      <x:c r="S57" s="175" t="n">
        <x:f>IF($A57="","",IF($E57="founder_rescue",1,0))</x:f>
        <x:v>0</x:v>
      </x:c>
      <x:c r="T57" s="175" t="n">
        <x:f>IF($A57="","",IF(COUNTIF('Jobs'!$A$6:$A$65,$B57)=1,1,0))</x:f>
        <x:v>1</x:v>
      </x:c>
      <x:c r="U57" s="175" t="n">
        <x:f>IF($A57="","",MAX(COUNTIF($A$6:$A$185,$A57),IF($L57="",0,COUNTIF($L$6:$L$185,$L57)),COUNTIF($O$6:$O$185,$O57)))</x:f>
        <x:v>1</x:v>
      </x:c>
      <x:c r="V57" s="177" t="n">
        <x:f>IF($A57="","",IF(AND($B57&lt;&gt;"",$G57&gt;=0,$H57&gt;=0,$I57&gt;=0,$O57&lt;&gt;"",OR(AND(OR($C57="founder",$C57="provider"),LEFT($L57,4)="LAB-",$M57="labor",$N57=1),AND($C57="customer",$L57="",$M57="customer_time",$N57=0))),1,0))</x:f>
        <x:v>1</x:v>
      </x:c>
    </x:row>
    <x:row r="58">
      <x:c r="A58" s="118"/>
      <x:c r="B58" s="118"/>
      <x:c r="C58" s="118"/>
      <x:c r="D58" s="118"/>
      <x:c r="E58" s="118"/>
      <x:c r="F58" s="173"/>
      <x:c r="G58" s="174"/>
      <x:c r="H58" s="174"/>
      <x:c r="I58" s="173"/>
      <x:c r="J58" s="173"/>
      <x:c r="K58" s="173"/>
      <x:c r="L58" s="118"/>
      <x:c r="M58" s="118"/>
      <x:c r="N58" s="173"/>
      <x:c r="O58" s="118"/>
      <x:c r="P58" s="137"/>
      <x:c r="Q58" s="175" t="str">
        <x:f>IF($A58="","",IF(AND(OR($C58="founder",$C58="provider"),$M58="labor",$N58=1),$G58/60*$I58,0))</x:f>
      </x:c>
      <x:c r="R58" s="176" t="str">
        <x:f>IF($A58="","",IF($C58="customer",$G58+$H58,0))</x:f>
      </x:c>
      <x:c r="S58" s="175" t="str">
        <x:f>IF($A58="","",IF($E58="founder_rescue",1,0))</x:f>
      </x:c>
      <x:c r="T58" s="175" t="str">
        <x:f>IF($A58="","",IF(COUNTIF('Jobs'!$A$6:$A$65,$B58)=1,1,0))</x:f>
      </x:c>
      <x:c r="U58" s="175" t="str">
        <x:f>IF($A58="","",MAX(COUNTIF($A$6:$A$185,$A58),IF($L58="",0,COUNTIF($L$6:$L$185,$L58)),COUNTIF($O$6:$O$185,$O58)))</x:f>
      </x:c>
      <x:c r="V58" s="177" t="str">
        <x:f>IF($A58="","",IF(AND($B58&lt;&gt;"",$G58&gt;=0,$H58&gt;=0,$I58&gt;=0,$O58&lt;&gt;"",OR(AND(OR($C58="founder",$C58="provider"),LEFT($L58,4)="LAB-",$M58="labor",$N58=1),AND($C58="customer",$L58="",$M58="customer_time",$N58=0))),1,0))</x:f>
      </x:c>
    </x:row>
    <x:row r="59">
      <x:c r="A59" s="118"/>
      <x:c r="B59" s="118"/>
      <x:c r="C59" s="118"/>
      <x:c r="D59" s="118"/>
      <x:c r="E59" s="118"/>
      <x:c r="F59" s="173"/>
      <x:c r="G59" s="174"/>
      <x:c r="H59" s="174"/>
      <x:c r="I59" s="173"/>
      <x:c r="J59" s="173"/>
      <x:c r="K59" s="173"/>
      <x:c r="L59" s="118"/>
      <x:c r="M59" s="118"/>
      <x:c r="N59" s="173"/>
      <x:c r="O59" s="118"/>
      <x:c r="P59" s="137"/>
      <x:c r="Q59" s="175" t="str">
        <x:f>IF($A59="","",IF(AND(OR($C59="founder",$C59="provider"),$M59="labor",$N59=1),$G59/60*$I59,0))</x:f>
      </x:c>
      <x:c r="R59" s="176" t="str">
        <x:f>IF($A59="","",IF($C59="customer",$G59+$H59,0))</x:f>
      </x:c>
      <x:c r="S59" s="175" t="str">
        <x:f>IF($A59="","",IF($E59="founder_rescue",1,0))</x:f>
      </x:c>
      <x:c r="T59" s="175" t="str">
        <x:f>IF($A59="","",IF(COUNTIF('Jobs'!$A$6:$A$65,$B59)=1,1,0))</x:f>
      </x:c>
      <x:c r="U59" s="175" t="str">
        <x:f>IF($A59="","",MAX(COUNTIF($A$6:$A$185,$A59),IF($L59="",0,COUNTIF($L$6:$L$185,$L59)),COUNTIF($O$6:$O$185,$O59)))</x:f>
      </x:c>
      <x:c r="V59" s="177" t="str">
        <x:f>IF($A59="","",IF(AND($B59&lt;&gt;"",$G59&gt;=0,$H59&gt;=0,$I59&gt;=0,$O59&lt;&gt;"",OR(AND(OR($C59="founder",$C59="provider"),LEFT($L59,4)="LAB-",$M59="labor",$N59=1),AND($C59="customer",$L59="",$M59="customer_time",$N59=0))),1,0))</x:f>
      </x:c>
    </x:row>
    <x:row r="60">
      <x:c r="A60" s="118"/>
      <x:c r="B60" s="118"/>
      <x:c r="C60" s="118"/>
      <x:c r="D60" s="118"/>
      <x:c r="E60" s="118"/>
      <x:c r="F60" s="173"/>
      <x:c r="G60" s="174"/>
      <x:c r="H60" s="174"/>
      <x:c r="I60" s="173"/>
      <x:c r="J60" s="173"/>
      <x:c r="K60" s="173"/>
      <x:c r="L60" s="118"/>
      <x:c r="M60" s="118"/>
      <x:c r="N60" s="173"/>
      <x:c r="O60" s="118"/>
      <x:c r="P60" s="137"/>
      <x:c r="Q60" s="175" t="str">
        <x:f>IF($A60="","",IF(AND(OR($C60="founder",$C60="provider"),$M60="labor",$N60=1),$G60/60*$I60,0))</x:f>
      </x:c>
      <x:c r="R60" s="176" t="str">
        <x:f>IF($A60="","",IF($C60="customer",$G60+$H60,0))</x:f>
      </x:c>
      <x:c r="S60" s="175" t="str">
        <x:f>IF($A60="","",IF($E60="founder_rescue",1,0))</x:f>
      </x:c>
      <x:c r="T60" s="175" t="str">
        <x:f>IF($A60="","",IF(COUNTIF('Jobs'!$A$6:$A$65,$B60)=1,1,0))</x:f>
      </x:c>
      <x:c r="U60" s="175" t="str">
        <x:f>IF($A60="","",MAX(COUNTIF($A$6:$A$185,$A60),IF($L60="",0,COUNTIF($L$6:$L$185,$L60)),COUNTIF($O$6:$O$185,$O60)))</x:f>
      </x:c>
      <x:c r="V60" s="177" t="str">
        <x:f>IF($A60="","",IF(AND($B60&lt;&gt;"",$G60&gt;=0,$H60&gt;=0,$I60&gt;=0,$O60&lt;&gt;"",OR(AND(OR($C60="founder",$C60="provider"),LEFT($L60,4)="LAB-",$M60="labor",$N60=1),AND($C60="customer",$L60="",$M60="customer_time",$N60=0))),1,0))</x:f>
      </x:c>
    </x:row>
    <x:row r="61">
      <x:c r="A61" s="118"/>
      <x:c r="B61" s="118"/>
      <x:c r="C61" s="118"/>
      <x:c r="D61" s="118"/>
      <x:c r="E61" s="118"/>
      <x:c r="F61" s="173"/>
      <x:c r="G61" s="174"/>
      <x:c r="H61" s="174"/>
      <x:c r="I61" s="173"/>
      <x:c r="J61" s="173"/>
      <x:c r="K61" s="173"/>
      <x:c r="L61" s="118"/>
      <x:c r="M61" s="118"/>
      <x:c r="N61" s="173"/>
      <x:c r="O61" s="118"/>
      <x:c r="P61" s="137"/>
      <x:c r="Q61" s="175" t="str">
        <x:f>IF($A61="","",IF(AND(OR($C61="founder",$C61="provider"),$M61="labor",$N61=1),$G61/60*$I61,0))</x:f>
      </x:c>
      <x:c r="R61" s="176" t="str">
        <x:f>IF($A61="","",IF($C61="customer",$G61+$H61,0))</x:f>
      </x:c>
      <x:c r="S61" s="175" t="str">
        <x:f>IF($A61="","",IF($E61="founder_rescue",1,0))</x:f>
      </x:c>
      <x:c r="T61" s="175" t="str">
        <x:f>IF($A61="","",IF(COUNTIF('Jobs'!$A$6:$A$65,$B61)=1,1,0))</x:f>
      </x:c>
      <x:c r="U61" s="175" t="str">
        <x:f>IF($A61="","",MAX(COUNTIF($A$6:$A$185,$A61),IF($L61="",0,COUNTIF($L$6:$L$185,$L61)),COUNTIF($O$6:$O$185,$O61)))</x:f>
      </x:c>
      <x:c r="V61" s="177" t="str">
        <x:f>IF($A61="","",IF(AND($B61&lt;&gt;"",$G61&gt;=0,$H61&gt;=0,$I61&gt;=0,$O61&lt;&gt;"",OR(AND(OR($C61="founder",$C61="provider"),LEFT($L61,4)="LAB-",$M61="labor",$N61=1),AND($C61="customer",$L61="",$M61="customer_time",$N61=0))),1,0))</x:f>
      </x:c>
    </x:row>
    <x:row r="62">
      <x:c r="A62" s="118"/>
      <x:c r="B62" s="118"/>
      <x:c r="C62" s="118"/>
      <x:c r="D62" s="118"/>
      <x:c r="E62" s="118"/>
      <x:c r="F62" s="173"/>
      <x:c r="G62" s="174"/>
      <x:c r="H62" s="174"/>
      <x:c r="I62" s="173"/>
      <x:c r="J62" s="173"/>
      <x:c r="K62" s="173"/>
      <x:c r="L62" s="118"/>
      <x:c r="M62" s="118"/>
      <x:c r="N62" s="173"/>
      <x:c r="O62" s="118"/>
      <x:c r="P62" s="137"/>
      <x:c r="Q62" s="175" t="str">
        <x:f>IF($A62="","",IF(AND(OR($C62="founder",$C62="provider"),$M62="labor",$N62=1),$G62/60*$I62,0))</x:f>
      </x:c>
      <x:c r="R62" s="176" t="str">
        <x:f>IF($A62="","",IF($C62="customer",$G62+$H62,0))</x:f>
      </x:c>
      <x:c r="S62" s="175" t="str">
        <x:f>IF($A62="","",IF($E62="founder_rescue",1,0))</x:f>
      </x:c>
      <x:c r="T62" s="175" t="str">
        <x:f>IF($A62="","",IF(COUNTIF('Jobs'!$A$6:$A$65,$B62)=1,1,0))</x:f>
      </x:c>
      <x:c r="U62" s="175" t="str">
        <x:f>IF($A62="","",MAX(COUNTIF($A$6:$A$185,$A62),IF($L62="",0,COUNTIF($L$6:$L$185,$L62)),COUNTIF($O$6:$O$185,$O62)))</x:f>
      </x:c>
      <x:c r="V62" s="177" t="str">
        <x:f>IF($A62="","",IF(AND($B62&lt;&gt;"",$G62&gt;=0,$H62&gt;=0,$I62&gt;=0,$O62&lt;&gt;"",OR(AND(OR($C62="founder",$C62="provider"),LEFT($L62,4)="LAB-",$M62="labor",$N62=1),AND($C62="customer",$L62="",$M62="customer_time",$N62=0))),1,0))</x:f>
      </x:c>
    </x:row>
    <x:row r="63">
      <x:c r="A63" s="118"/>
      <x:c r="B63" s="118"/>
      <x:c r="C63" s="118"/>
      <x:c r="D63" s="118"/>
      <x:c r="E63" s="118"/>
      <x:c r="F63" s="173"/>
      <x:c r="G63" s="174"/>
      <x:c r="H63" s="174"/>
      <x:c r="I63" s="173"/>
      <x:c r="J63" s="173"/>
      <x:c r="K63" s="173"/>
      <x:c r="L63" s="118"/>
      <x:c r="M63" s="118"/>
      <x:c r="N63" s="173"/>
      <x:c r="O63" s="118"/>
      <x:c r="P63" s="137"/>
      <x:c r="Q63" s="175" t="str">
        <x:f>IF($A63="","",IF(AND(OR($C63="founder",$C63="provider"),$M63="labor",$N63=1),$G63/60*$I63,0))</x:f>
      </x:c>
      <x:c r="R63" s="176" t="str">
        <x:f>IF($A63="","",IF($C63="customer",$G63+$H63,0))</x:f>
      </x:c>
      <x:c r="S63" s="175" t="str">
        <x:f>IF($A63="","",IF($E63="founder_rescue",1,0))</x:f>
      </x:c>
      <x:c r="T63" s="175" t="str">
        <x:f>IF($A63="","",IF(COUNTIF('Jobs'!$A$6:$A$65,$B63)=1,1,0))</x:f>
      </x:c>
      <x:c r="U63" s="175" t="str">
        <x:f>IF($A63="","",MAX(COUNTIF($A$6:$A$185,$A63),IF($L63="",0,COUNTIF($L$6:$L$185,$L63)),COUNTIF($O$6:$O$185,$O63)))</x:f>
      </x:c>
      <x:c r="V63" s="177" t="str">
        <x:f>IF($A63="","",IF(AND($B63&lt;&gt;"",$G63&gt;=0,$H63&gt;=0,$I63&gt;=0,$O63&lt;&gt;"",OR(AND(OR($C63="founder",$C63="provider"),LEFT($L63,4)="LAB-",$M63="labor",$N63=1),AND($C63="customer",$L63="",$M63="customer_time",$N63=0))),1,0))</x:f>
      </x:c>
    </x:row>
    <x:row r="64">
      <x:c r="A64" s="118"/>
      <x:c r="B64" s="118"/>
      <x:c r="C64" s="118"/>
      <x:c r="D64" s="118"/>
      <x:c r="E64" s="118"/>
      <x:c r="F64" s="173"/>
      <x:c r="G64" s="174"/>
      <x:c r="H64" s="174"/>
      <x:c r="I64" s="173"/>
      <x:c r="J64" s="173"/>
      <x:c r="K64" s="173"/>
      <x:c r="L64" s="118"/>
      <x:c r="M64" s="118"/>
      <x:c r="N64" s="173"/>
      <x:c r="O64" s="118"/>
      <x:c r="P64" s="137"/>
      <x:c r="Q64" s="175" t="str">
        <x:f>IF($A64="","",IF(AND(OR($C64="founder",$C64="provider"),$M64="labor",$N64=1),$G64/60*$I64,0))</x:f>
      </x:c>
      <x:c r="R64" s="176" t="str">
        <x:f>IF($A64="","",IF($C64="customer",$G64+$H64,0))</x:f>
      </x:c>
      <x:c r="S64" s="175" t="str">
        <x:f>IF($A64="","",IF($E64="founder_rescue",1,0))</x:f>
      </x:c>
      <x:c r="T64" s="175" t="str">
        <x:f>IF($A64="","",IF(COUNTIF('Jobs'!$A$6:$A$65,$B64)=1,1,0))</x:f>
      </x:c>
      <x:c r="U64" s="175" t="str">
        <x:f>IF($A64="","",MAX(COUNTIF($A$6:$A$185,$A64),IF($L64="",0,COUNTIF($L$6:$L$185,$L64)),COUNTIF($O$6:$O$185,$O64)))</x:f>
      </x:c>
      <x:c r="V64" s="177" t="str">
        <x:f>IF($A64="","",IF(AND($B64&lt;&gt;"",$G64&gt;=0,$H64&gt;=0,$I64&gt;=0,$O64&lt;&gt;"",OR(AND(OR($C64="founder",$C64="provider"),LEFT($L64,4)="LAB-",$M64="labor",$N64=1),AND($C64="customer",$L64="",$M64="customer_time",$N64=0))),1,0))</x:f>
      </x:c>
    </x:row>
    <x:row r="65">
      <x:c r="A65" s="118"/>
      <x:c r="B65" s="118"/>
      <x:c r="C65" s="118"/>
      <x:c r="D65" s="118"/>
      <x:c r="E65" s="118"/>
      <x:c r="F65" s="173"/>
      <x:c r="G65" s="174"/>
      <x:c r="H65" s="174"/>
      <x:c r="I65" s="173"/>
      <x:c r="J65" s="173"/>
      <x:c r="K65" s="173"/>
      <x:c r="L65" s="118"/>
      <x:c r="M65" s="118"/>
      <x:c r="N65" s="173"/>
      <x:c r="O65" s="118"/>
      <x:c r="P65" s="137"/>
      <x:c r="Q65" s="175" t="str">
        <x:f>IF($A65="","",IF(AND(OR($C65="founder",$C65="provider"),$M65="labor",$N65=1),$G65/60*$I65,0))</x:f>
      </x:c>
      <x:c r="R65" s="176" t="str">
        <x:f>IF($A65="","",IF($C65="customer",$G65+$H65,0))</x:f>
      </x:c>
      <x:c r="S65" s="175" t="str">
        <x:f>IF($A65="","",IF($E65="founder_rescue",1,0))</x:f>
      </x:c>
      <x:c r="T65" s="175" t="str">
        <x:f>IF($A65="","",IF(COUNTIF('Jobs'!$A$6:$A$65,$B65)=1,1,0))</x:f>
      </x:c>
      <x:c r="U65" s="175" t="str">
        <x:f>IF($A65="","",MAX(COUNTIF($A$6:$A$185,$A65),IF($L65="",0,COUNTIF($L$6:$L$185,$L65)),COUNTIF($O$6:$O$185,$O65)))</x:f>
      </x:c>
      <x:c r="V65" s="177" t="str">
        <x:f>IF($A65="","",IF(AND($B65&lt;&gt;"",$G65&gt;=0,$H65&gt;=0,$I65&gt;=0,$O65&lt;&gt;"",OR(AND(OR($C65="founder",$C65="provider"),LEFT($L65,4)="LAB-",$M65="labor",$N65=1),AND($C65="customer",$L65="",$M65="customer_time",$N65=0))),1,0))</x:f>
      </x:c>
    </x:row>
    <x:row r="66">
      <x:c r="A66" s="118"/>
      <x:c r="B66" s="118"/>
      <x:c r="C66" s="118"/>
      <x:c r="D66" s="118"/>
      <x:c r="E66" s="118"/>
      <x:c r="F66" s="173"/>
      <x:c r="G66" s="174"/>
      <x:c r="H66" s="174"/>
      <x:c r="I66" s="173"/>
      <x:c r="J66" s="173"/>
      <x:c r="K66" s="173"/>
      <x:c r="L66" s="118"/>
      <x:c r="M66" s="118"/>
      <x:c r="N66" s="173"/>
      <x:c r="O66" s="118"/>
      <x:c r="P66" s="137"/>
      <x:c r="Q66" s="175" t="str">
        <x:f>IF($A66="","",IF(AND(OR($C66="founder",$C66="provider"),$M66="labor",$N66=1),$G66/60*$I66,0))</x:f>
      </x:c>
      <x:c r="R66" s="176" t="str">
        <x:f>IF($A66="","",IF($C66="customer",$G66+$H66,0))</x:f>
      </x:c>
      <x:c r="S66" s="175" t="str">
        <x:f>IF($A66="","",IF($E66="founder_rescue",1,0))</x:f>
      </x:c>
      <x:c r="T66" s="175" t="str">
        <x:f>IF($A66="","",IF(COUNTIF('Jobs'!$A$6:$A$65,$B66)=1,1,0))</x:f>
      </x:c>
      <x:c r="U66" s="175" t="str">
        <x:f>IF($A66="","",MAX(COUNTIF($A$6:$A$185,$A66),IF($L66="",0,COUNTIF($L$6:$L$185,$L66)),COUNTIF($O$6:$O$185,$O66)))</x:f>
      </x:c>
      <x:c r="V66" s="177" t="str">
        <x:f>IF($A66="","",IF(AND($B66&lt;&gt;"",$G66&gt;=0,$H66&gt;=0,$I66&gt;=0,$O66&lt;&gt;"",OR(AND(OR($C66="founder",$C66="provider"),LEFT($L66,4)="LAB-",$M66="labor",$N66=1),AND($C66="customer",$L66="",$M66="customer_time",$N66=0))),1,0))</x:f>
      </x:c>
    </x:row>
    <x:row r="67">
      <x:c r="A67" s="118"/>
      <x:c r="B67" s="118"/>
      <x:c r="C67" s="118"/>
      <x:c r="D67" s="118"/>
      <x:c r="E67" s="118"/>
      <x:c r="F67" s="173"/>
      <x:c r="G67" s="174"/>
      <x:c r="H67" s="174"/>
      <x:c r="I67" s="173"/>
      <x:c r="J67" s="173"/>
      <x:c r="K67" s="173"/>
      <x:c r="L67" s="118"/>
      <x:c r="M67" s="118"/>
      <x:c r="N67" s="173"/>
      <x:c r="O67" s="118"/>
      <x:c r="P67" s="137"/>
      <x:c r="Q67" s="175" t="str">
        <x:f>IF($A67="","",IF(AND(OR($C67="founder",$C67="provider"),$M67="labor",$N67=1),$G67/60*$I67,0))</x:f>
      </x:c>
      <x:c r="R67" s="176" t="str">
        <x:f>IF($A67="","",IF($C67="customer",$G67+$H67,0))</x:f>
      </x:c>
      <x:c r="S67" s="175" t="str">
        <x:f>IF($A67="","",IF($E67="founder_rescue",1,0))</x:f>
      </x:c>
      <x:c r="T67" s="175" t="str">
        <x:f>IF($A67="","",IF(COUNTIF('Jobs'!$A$6:$A$65,$B67)=1,1,0))</x:f>
      </x:c>
      <x:c r="U67" s="175" t="str">
        <x:f>IF($A67="","",MAX(COUNTIF($A$6:$A$185,$A67),IF($L67="",0,COUNTIF($L$6:$L$185,$L67)),COUNTIF($O$6:$O$185,$O67)))</x:f>
      </x:c>
      <x:c r="V67" s="177" t="str">
        <x:f>IF($A67="","",IF(AND($B67&lt;&gt;"",$G67&gt;=0,$H67&gt;=0,$I67&gt;=0,$O67&lt;&gt;"",OR(AND(OR($C67="founder",$C67="provider"),LEFT($L67,4)="LAB-",$M67="labor",$N67=1),AND($C67="customer",$L67="",$M67="customer_time",$N67=0))),1,0))</x:f>
      </x:c>
    </x:row>
    <x:row r="68">
      <x:c r="A68" s="118"/>
      <x:c r="B68" s="118"/>
      <x:c r="C68" s="118"/>
      <x:c r="D68" s="118"/>
      <x:c r="E68" s="118"/>
      <x:c r="F68" s="173"/>
      <x:c r="G68" s="174"/>
      <x:c r="H68" s="174"/>
      <x:c r="I68" s="173"/>
      <x:c r="J68" s="173"/>
      <x:c r="K68" s="173"/>
      <x:c r="L68" s="118"/>
      <x:c r="M68" s="118"/>
      <x:c r="N68" s="173"/>
      <x:c r="O68" s="118"/>
      <x:c r="P68" s="137"/>
      <x:c r="Q68" s="175" t="str">
        <x:f>IF($A68="","",IF(AND(OR($C68="founder",$C68="provider"),$M68="labor",$N68=1),$G68/60*$I68,0))</x:f>
      </x:c>
      <x:c r="R68" s="176" t="str">
        <x:f>IF($A68="","",IF($C68="customer",$G68+$H68,0))</x:f>
      </x:c>
      <x:c r="S68" s="175" t="str">
        <x:f>IF($A68="","",IF($E68="founder_rescue",1,0))</x:f>
      </x:c>
      <x:c r="T68" s="175" t="str">
        <x:f>IF($A68="","",IF(COUNTIF('Jobs'!$A$6:$A$65,$B68)=1,1,0))</x:f>
      </x:c>
      <x:c r="U68" s="175" t="str">
        <x:f>IF($A68="","",MAX(COUNTIF($A$6:$A$185,$A68),IF($L68="",0,COUNTIF($L$6:$L$185,$L68)),COUNTIF($O$6:$O$185,$O68)))</x:f>
      </x:c>
      <x:c r="V68" s="177" t="str">
        <x:f>IF($A68="","",IF(AND($B68&lt;&gt;"",$G68&gt;=0,$H68&gt;=0,$I68&gt;=0,$O68&lt;&gt;"",OR(AND(OR($C68="founder",$C68="provider"),LEFT($L68,4)="LAB-",$M68="labor",$N68=1),AND($C68="customer",$L68="",$M68="customer_time",$N68=0))),1,0))</x:f>
      </x:c>
    </x:row>
    <x:row r="69">
      <x:c r="A69" s="118"/>
      <x:c r="B69" s="118"/>
      <x:c r="C69" s="118"/>
      <x:c r="D69" s="118"/>
      <x:c r="E69" s="118"/>
      <x:c r="F69" s="173"/>
      <x:c r="G69" s="174"/>
      <x:c r="H69" s="174"/>
      <x:c r="I69" s="173"/>
      <x:c r="J69" s="173"/>
      <x:c r="K69" s="173"/>
      <x:c r="L69" s="118"/>
      <x:c r="M69" s="118"/>
      <x:c r="N69" s="173"/>
      <x:c r="O69" s="118"/>
      <x:c r="P69" s="137"/>
      <x:c r="Q69" s="175" t="str">
        <x:f>IF($A69="","",IF(AND(OR($C69="founder",$C69="provider"),$M69="labor",$N69=1),$G69/60*$I69,0))</x:f>
      </x:c>
      <x:c r="R69" s="176" t="str">
        <x:f>IF($A69="","",IF($C69="customer",$G69+$H69,0))</x:f>
      </x:c>
      <x:c r="S69" s="175" t="str">
        <x:f>IF($A69="","",IF($E69="founder_rescue",1,0))</x:f>
      </x:c>
      <x:c r="T69" s="175" t="str">
        <x:f>IF($A69="","",IF(COUNTIF('Jobs'!$A$6:$A$65,$B69)=1,1,0))</x:f>
      </x:c>
      <x:c r="U69" s="175" t="str">
        <x:f>IF($A69="","",MAX(COUNTIF($A$6:$A$185,$A69),IF($L69="",0,COUNTIF($L$6:$L$185,$L69)),COUNTIF($O$6:$O$185,$O69)))</x:f>
      </x:c>
      <x:c r="V69" s="177" t="str">
        <x:f>IF($A69="","",IF(AND($B69&lt;&gt;"",$G69&gt;=0,$H69&gt;=0,$I69&gt;=0,$O69&lt;&gt;"",OR(AND(OR($C69="founder",$C69="provider"),LEFT($L69,4)="LAB-",$M69="labor",$N69=1),AND($C69="customer",$L69="",$M69="customer_time",$N69=0))),1,0))</x:f>
      </x:c>
    </x:row>
    <x:row r="70">
      <x:c r="A70" s="118"/>
      <x:c r="B70" s="118"/>
      <x:c r="C70" s="118"/>
      <x:c r="D70" s="118"/>
      <x:c r="E70" s="118"/>
      <x:c r="F70" s="173"/>
      <x:c r="G70" s="174"/>
      <x:c r="H70" s="174"/>
      <x:c r="I70" s="173"/>
      <x:c r="J70" s="173"/>
      <x:c r="K70" s="173"/>
      <x:c r="L70" s="118"/>
      <x:c r="M70" s="118"/>
      <x:c r="N70" s="173"/>
      <x:c r="O70" s="118"/>
      <x:c r="P70" s="137"/>
      <x:c r="Q70" s="175" t="str">
        <x:f>IF($A70="","",IF(AND(OR($C70="founder",$C70="provider"),$M70="labor",$N70=1),$G70/60*$I70,0))</x:f>
      </x:c>
      <x:c r="R70" s="176" t="str">
        <x:f>IF($A70="","",IF($C70="customer",$G70+$H70,0))</x:f>
      </x:c>
      <x:c r="S70" s="175" t="str">
        <x:f>IF($A70="","",IF($E70="founder_rescue",1,0))</x:f>
      </x:c>
      <x:c r="T70" s="175" t="str">
        <x:f>IF($A70="","",IF(COUNTIF('Jobs'!$A$6:$A$65,$B70)=1,1,0))</x:f>
      </x:c>
      <x:c r="U70" s="175" t="str">
        <x:f>IF($A70="","",MAX(COUNTIF($A$6:$A$185,$A70),IF($L70="",0,COUNTIF($L$6:$L$185,$L70)),COUNTIF($O$6:$O$185,$O70)))</x:f>
      </x:c>
      <x:c r="V70" s="177" t="str">
        <x:f>IF($A70="","",IF(AND($B70&lt;&gt;"",$G70&gt;=0,$H70&gt;=0,$I70&gt;=0,$O70&lt;&gt;"",OR(AND(OR($C70="founder",$C70="provider"),LEFT($L70,4)="LAB-",$M70="labor",$N70=1),AND($C70="customer",$L70="",$M70="customer_time",$N70=0))),1,0))</x:f>
      </x:c>
    </x:row>
    <x:row r="71">
      <x:c r="A71" s="118"/>
      <x:c r="B71" s="118"/>
      <x:c r="C71" s="118"/>
      <x:c r="D71" s="118"/>
      <x:c r="E71" s="118"/>
      <x:c r="F71" s="173"/>
      <x:c r="G71" s="174"/>
      <x:c r="H71" s="174"/>
      <x:c r="I71" s="173"/>
      <x:c r="J71" s="173"/>
      <x:c r="K71" s="173"/>
      <x:c r="L71" s="118"/>
      <x:c r="M71" s="118"/>
      <x:c r="N71" s="173"/>
      <x:c r="O71" s="118"/>
      <x:c r="P71" s="137"/>
      <x:c r="Q71" s="175" t="str">
        <x:f>IF($A71="","",IF(AND(OR($C71="founder",$C71="provider"),$M71="labor",$N71=1),$G71/60*$I71,0))</x:f>
      </x:c>
      <x:c r="R71" s="176" t="str">
        <x:f>IF($A71="","",IF($C71="customer",$G71+$H71,0))</x:f>
      </x:c>
      <x:c r="S71" s="175" t="str">
        <x:f>IF($A71="","",IF($E71="founder_rescue",1,0))</x:f>
      </x:c>
      <x:c r="T71" s="175" t="str">
        <x:f>IF($A71="","",IF(COUNTIF('Jobs'!$A$6:$A$65,$B71)=1,1,0))</x:f>
      </x:c>
      <x:c r="U71" s="175" t="str">
        <x:f>IF($A71="","",MAX(COUNTIF($A$6:$A$185,$A71),IF($L71="",0,COUNTIF($L$6:$L$185,$L71)),COUNTIF($O$6:$O$185,$O71)))</x:f>
      </x:c>
      <x:c r="V71" s="177" t="str">
        <x:f>IF($A71="","",IF(AND($B71&lt;&gt;"",$G71&gt;=0,$H71&gt;=0,$I71&gt;=0,$O71&lt;&gt;"",OR(AND(OR($C71="founder",$C71="provider"),LEFT($L71,4)="LAB-",$M71="labor",$N71=1),AND($C71="customer",$L71="",$M71="customer_time",$N71=0))),1,0))</x:f>
      </x:c>
    </x:row>
    <x:row r="72">
      <x:c r="A72" s="118"/>
      <x:c r="B72" s="118"/>
      <x:c r="C72" s="118"/>
      <x:c r="D72" s="118"/>
      <x:c r="E72" s="118"/>
      <x:c r="F72" s="173"/>
      <x:c r="G72" s="174"/>
      <x:c r="H72" s="174"/>
      <x:c r="I72" s="173"/>
      <x:c r="J72" s="173"/>
      <x:c r="K72" s="173"/>
      <x:c r="L72" s="118"/>
      <x:c r="M72" s="118"/>
      <x:c r="N72" s="173"/>
      <x:c r="O72" s="118"/>
      <x:c r="P72" s="137"/>
      <x:c r="Q72" s="175" t="str">
        <x:f>IF($A72="","",IF(AND(OR($C72="founder",$C72="provider"),$M72="labor",$N72=1),$G72/60*$I72,0))</x:f>
      </x:c>
      <x:c r="R72" s="176" t="str">
        <x:f>IF($A72="","",IF($C72="customer",$G72+$H72,0))</x:f>
      </x:c>
      <x:c r="S72" s="175" t="str">
        <x:f>IF($A72="","",IF($E72="founder_rescue",1,0))</x:f>
      </x:c>
      <x:c r="T72" s="175" t="str">
        <x:f>IF($A72="","",IF(COUNTIF('Jobs'!$A$6:$A$65,$B72)=1,1,0))</x:f>
      </x:c>
      <x:c r="U72" s="175" t="str">
        <x:f>IF($A72="","",MAX(COUNTIF($A$6:$A$185,$A72),IF($L72="",0,COUNTIF($L$6:$L$185,$L72)),COUNTIF($O$6:$O$185,$O72)))</x:f>
      </x:c>
      <x:c r="V72" s="177" t="str">
        <x:f>IF($A72="","",IF(AND($B72&lt;&gt;"",$G72&gt;=0,$H72&gt;=0,$I72&gt;=0,$O72&lt;&gt;"",OR(AND(OR($C72="founder",$C72="provider"),LEFT($L72,4)="LAB-",$M72="labor",$N72=1),AND($C72="customer",$L72="",$M72="customer_time",$N72=0))),1,0))</x:f>
      </x:c>
    </x:row>
    <x:row r="73">
      <x:c r="A73" s="118"/>
      <x:c r="B73" s="118"/>
      <x:c r="C73" s="118"/>
      <x:c r="D73" s="118"/>
      <x:c r="E73" s="118"/>
      <x:c r="F73" s="173"/>
      <x:c r="G73" s="174"/>
      <x:c r="H73" s="174"/>
      <x:c r="I73" s="173"/>
      <x:c r="J73" s="173"/>
      <x:c r="K73" s="173"/>
      <x:c r="L73" s="118"/>
      <x:c r="M73" s="118"/>
      <x:c r="N73" s="173"/>
      <x:c r="O73" s="118"/>
      <x:c r="P73" s="137"/>
      <x:c r="Q73" s="175" t="str">
        <x:f>IF($A73="","",IF(AND(OR($C73="founder",$C73="provider"),$M73="labor",$N73=1),$G73/60*$I73,0))</x:f>
      </x:c>
      <x:c r="R73" s="176" t="str">
        <x:f>IF($A73="","",IF($C73="customer",$G73+$H73,0))</x:f>
      </x:c>
      <x:c r="S73" s="175" t="str">
        <x:f>IF($A73="","",IF($E73="founder_rescue",1,0))</x:f>
      </x:c>
      <x:c r="T73" s="175" t="str">
        <x:f>IF($A73="","",IF(COUNTIF('Jobs'!$A$6:$A$65,$B73)=1,1,0))</x:f>
      </x:c>
      <x:c r="U73" s="175" t="str">
        <x:f>IF($A73="","",MAX(COUNTIF($A$6:$A$185,$A73),IF($L73="",0,COUNTIF($L$6:$L$185,$L73)),COUNTIF($O$6:$O$185,$O73)))</x:f>
      </x:c>
      <x:c r="V73" s="177" t="str">
        <x:f>IF($A73="","",IF(AND($B73&lt;&gt;"",$G73&gt;=0,$H73&gt;=0,$I73&gt;=0,$O73&lt;&gt;"",OR(AND(OR($C73="founder",$C73="provider"),LEFT($L73,4)="LAB-",$M73="labor",$N73=1),AND($C73="customer",$L73="",$M73="customer_time",$N73=0))),1,0))</x:f>
      </x:c>
    </x:row>
    <x:row r="74">
      <x:c r="A74" s="118"/>
      <x:c r="B74" s="118"/>
      <x:c r="C74" s="118"/>
      <x:c r="D74" s="118"/>
      <x:c r="E74" s="118"/>
      <x:c r="F74" s="173"/>
      <x:c r="G74" s="174"/>
      <x:c r="H74" s="174"/>
      <x:c r="I74" s="173"/>
      <x:c r="J74" s="173"/>
      <x:c r="K74" s="173"/>
      <x:c r="L74" s="118"/>
      <x:c r="M74" s="118"/>
      <x:c r="N74" s="173"/>
      <x:c r="O74" s="118"/>
      <x:c r="P74" s="137"/>
      <x:c r="Q74" s="175" t="str">
        <x:f>IF($A74="","",IF(AND(OR($C74="founder",$C74="provider"),$M74="labor",$N74=1),$G74/60*$I74,0))</x:f>
      </x:c>
      <x:c r="R74" s="176" t="str">
        <x:f>IF($A74="","",IF($C74="customer",$G74+$H74,0))</x:f>
      </x:c>
      <x:c r="S74" s="175" t="str">
        <x:f>IF($A74="","",IF($E74="founder_rescue",1,0))</x:f>
      </x:c>
      <x:c r="T74" s="175" t="str">
        <x:f>IF($A74="","",IF(COUNTIF('Jobs'!$A$6:$A$65,$B74)=1,1,0))</x:f>
      </x:c>
      <x:c r="U74" s="175" t="str">
        <x:f>IF($A74="","",MAX(COUNTIF($A$6:$A$185,$A74),IF($L74="",0,COUNTIF($L$6:$L$185,$L74)),COUNTIF($O$6:$O$185,$O74)))</x:f>
      </x:c>
      <x:c r="V74" s="177" t="str">
        <x:f>IF($A74="","",IF(AND($B74&lt;&gt;"",$G74&gt;=0,$H74&gt;=0,$I74&gt;=0,$O74&lt;&gt;"",OR(AND(OR($C74="founder",$C74="provider"),LEFT($L74,4)="LAB-",$M74="labor",$N74=1),AND($C74="customer",$L74="",$M74="customer_time",$N74=0))),1,0))</x:f>
      </x:c>
    </x:row>
    <x:row r="75">
      <x:c r="A75" s="118"/>
      <x:c r="B75" s="118"/>
      <x:c r="C75" s="118"/>
      <x:c r="D75" s="118"/>
      <x:c r="E75" s="118"/>
      <x:c r="F75" s="173"/>
      <x:c r="G75" s="174"/>
      <x:c r="H75" s="174"/>
      <x:c r="I75" s="173"/>
      <x:c r="J75" s="173"/>
      <x:c r="K75" s="173"/>
      <x:c r="L75" s="118"/>
      <x:c r="M75" s="118"/>
      <x:c r="N75" s="173"/>
      <x:c r="O75" s="118"/>
      <x:c r="P75" s="137"/>
      <x:c r="Q75" s="175" t="str">
        <x:f>IF($A75="","",IF(AND(OR($C75="founder",$C75="provider"),$M75="labor",$N75=1),$G75/60*$I75,0))</x:f>
      </x:c>
      <x:c r="R75" s="176" t="str">
        <x:f>IF($A75="","",IF($C75="customer",$G75+$H75,0))</x:f>
      </x:c>
      <x:c r="S75" s="175" t="str">
        <x:f>IF($A75="","",IF($E75="founder_rescue",1,0))</x:f>
      </x:c>
      <x:c r="T75" s="175" t="str">
        <x:f>IF($A75="","",IF(COUNTIF('Jobs'!$A$6:$A$65,$B75)=1,1,0))</x:f>
      </x:c>
      <x:c r="U75" s="175" t="str">
        <x:f>IF($A75="","",MAX(COUNTIF($A$6:$A$185,$A75),IF($L75="",0,COUNTIF($L$6:$L$185,$L75)),COUNTIF($O$6:$O$185,$O75)))</x:f>
      </x:c>
      <x:c r="V75" s="177" t="str">
        <x:f>IF($A75="","",IF(AND($B75&lt;&gt;"",$G75&gt;=0,$H75&gt;=0,$I75&gt;=0,$O75&lt;&gt;"",OR(AND(OR($C75="founder",$C75="provider"),LEFT($L75,4)="LAB-",$M75="labor",$N75=1),AND($C75="customer",$L75="",$M75="customer_time",$N75=0))),1,0))</x:f>
      </x:c>
    </x:row>
    <x:row r="76">
      <x:c r="A76" s="118"/>
      <x:c r="B76" s="118"/>
      <x:c r="C76" s="118"/>
      <x:c r="D76" s="118"/>
      <x:c r="E76" s="118"/>
      <x:c r="F76" s="173"/>
      <x:c r="G76" s="174"/>
      <x:c r="H76" s="174"/>
      <x:c r="I76" s="173"/>
      <x:c r="J76" s="173"/>
      <x:c r="K76" s="173"/>
      <x:c r="L76" s="118"/>
      <x:c r="M76" s="118"/>
      <x:c r="N76" s="173"/>
      <x:c r="O76" s="118"/>
      <x:c r="P76" s="137"/>
      <x:c r="Q76" s="175" t="str">
        <x:f>IF($A76="","",IF(AND(OR($C76="founder",$C76="provider"),$M76="labor",$N76=1),$G76/60*$I76,0))</x:f>
      </x:c>
      <x:c r="R76" s="176" t="str">
        <x:f>IF($A76="","",IF($C76="customer",$G76+$H76,0))</x:f>
      </x:c>
      <x:c r="S76" s="175" t="str">
        <x:f>IF($A76="","",IF($E76="founder_rescue",1,0))</x:f>
      </x:c>
      <x:c r="T76" s="175" t="str">
        <x:f>IF($A76="","",IF(COUNTIF('Jobs'!$A$6:$A$65,$B76)=1,1,0))</x:f>
      </x:c>
      <x:c r="U76" s="175" t="str">
        <x:f>IF($A76="","",MAX(COUNTIF($A$6:$A$185,$A76),IF($L76="",0,COUNTIF($L$6:$L$185,$L76)),COUNTIF($O$6:$O$185,$O76)))</x:f>
      </x:c>
      <x:c r="V76" s="177" t="str">
        <x:f>IF($A76="","",IF(AND($B76&lt;&gt;"",$G76&gt;=0,$H76&gt;=0,$I76&gt;=0,$O76&lt;&gt;"",OR(AND(OR($C76="founder",$C76="provider"),LEFT($L76,4)="LAB-",$M76="labor",$N76=1),AND($C76="customer",$L76="",$M76="customer_time",$N76=0))),1,0))</x:f>
      </x:c>
    </x:row>
    <x:row r="77">
      <x:c r="A77" s="118"/>
      <x:c r="B77" s="118"/>
      <x:c r="C77" s="118"/>
      <x:c r="D77" s="118"/>
      <x:c r="E77" s="118"/>
      <x:c r="F77" s="173"/>
      <x:c r="G77" s="174"/>
      <x:c r="H77" s="174"/>
      <x:c r="I77" s="173"/>
      <x:c r="J77" s="173"/>
      <x:c r="K77" s="173"/>
      <x:c r="L77" s="118"/>
      <x:c r="M77" s="118"/>
      <x:c r="N77" s="173"/>
      <x:c r="O77" s="118"/>
      <x:c r="P77" s="137"/>
      <x:c r="Q77" s="175" t="str">
        <x:f>IF($A77="","",IF(AND(OR($C77="founder",$C77="provider"),$M77="labor",$N77=1),$G77/60*$I77,0))</x:f>
      </x:c>
      <x:c r="R77" s="176" t="str">
        <x:f>IF($A77="","",IF($C77="customer",$G77+$H77,0))</x:f>
      </x:c>
      <x:c r="S77" s="175" t="str">
        <x:f>IF($A77="","",IF($E77="founder_rescue",1,0))</x:f>
      </x:c>
      <x:c r="T77" s="175" t="str">
        <x:f>IF($A77="","",IF(COUNTIF('Jobs'!$A$6:$A$65,$B77)=1,1,0))</x:f>
      </x:c>
      <x:c r="U77" s="175" t="str">
        <x:f>IF($A77="","",MAX(COUNTIF($A$6:$A$185,$A77),IF($L77="",0,COUNTIF($L$6:$L$185,$L77)),COUNTIF($O$6:$O$185,$O77)))</x:f>
      </x:c>
      <x:c r="V77" s="177" t="str">
        <x:f>IF($A77="","",IF(AND($B77&lt;&gt;"",$G77&gt;=0,$H77&gt;=0,$I77&gt;=0,$O77&lt;&gt;"",OR(AND(OR($C77="founder",$C77="provider"),LEFT($L77,4)="LAB-",$M77="labor",$N77=1),AND($C77="customer",$L77="",$M77="customer_time",$N77=0))),1,0))</x:f>
      </x:c>
    </x:row>
    <x:row r="78">
      <x:c r="A78" s="118"/>
      <x:c r="B78" s="118"/>
      <x:c r="C78" s="118"/>
      <x:c r="D78" s="118"/>
      <x:c r="E78" s="118"/>
      <x:c r="F78" s="173"/>
      <x:c r="G78" s="174"/>
      <x:c r="H78" s="174"/>
      <x:c r="I78" s="173"/>
      <x:c r="J78" s="173"/>
      <x:c r="K78" s="173"/>
      <x:c r="L78" s="118"/>
      <x:c r="M78" s="118"/>
      <x:c r="N78" s="173"/>
      <x:c r="O78" s="118"/>
      <x:c r="P78" s="137"/>
      <x:c r="Q78" s="175" t="str">
        <x:f>IF($A78="","",IF(AND(OR($C78="founder",$C78="provider"),$M78="labor",$N78=1),$G78/60*$I78,0))</x:f>
      </x:c>
      <x:c r="R78" s="176" t="str">
        <x:f>IF($A78="","",IF($C78="customer",$G78+$H78,0))</x:f>
      </x:c>
      <x:c r="S78" s="175" t="str">
        <x:f>IF($A78="","",IF($E78="founder_rescue",1,0))</x:f>
      </x:c>
      <x:c r="T78" s="175" t="str">
        <x:f>IF($A78="","",IF(COUNTIF('Jobs'!$A$6:$A$65,$B78)=1,1,0))</x:f>
      </x:c>
      <x:c r="U78" s="175" t="str">
        <x:f>IF($A78="","",MAX(COUNTIF($A$6:$A$185,$A78),IF($L78="",0,COUNTIF($L$6:$L$185,$L78)),COUNTIF($O$6:$O$185,$O78)))</x:f>
      </x:c>
      <x:c r="V78" s="177" t="str">
        <x:f>IF($A78="","",IF(AND($B78&lt;&gt;"",$G78&gt;=0,$H78&gt;=0,$I78&gt;=0,$O78&lt;&gt;"",OR(AND(OR($C78="founder",$C78="provider"),LEFT($L78,4)="LAB-",$M78="labor",$N78=1),AND($C78="customer",$L78="",$M78="customer_time",$N78=0))),1,0))</x:f>
      </x:c>
    </x:row>
    <x:row r="79">
      <x:c r="A79" s="118"/>
      <x:c r="B79" s="118"/>
      <x:c r="C79" s="118"/>
      <x:c r="D79" s="118"/>
      <x:c r="E79" s="118"/>
      <x:c r="F79" s="173"/>
      <x:c r="G79" s="174"/>
      <x:c r="H79" s="174"/>
      <x:c r="I79" s="173"/>
      <x:c r="J79" s="173"/>
      <x:c r="K79" s="173"/>
      <x:c r="L79" s="118"/>
      <x:c r="M79" s="118"/>
      <x:c r="N79" s="173"/>
      <x:c r="O79" s="118"/>
      <x:c r="P79" s="137"/>
      <x:c r="Q79" s="175" t="str">
        <x:f>IF($A79="","",IF(AND(OR($C79="founder",$C79="provider"),$M79="labor",$N79=1),$G79/60*$I79,0))</x:f>
      </x:c>
      <x:c r="R79" s="176" t="str">
        <x:f>IF($A79="","",IF($C79="customer",$G79+$H79,0))</x:f>
      </x:c>
      <x:c r="S79" s="175" t="str">
        <x:f>IF($A79="","",IF($E79="founder_rescue",1,0))</x:f>
      </x:c>
      <x:c r="T79" s="175" t="str">
        <x:f>IF($A79="","",IF(COUNTIF('Jobs'!$A$6:$A$65,$B79)=1,1,0))</x:f>
      </x:c>
      <x:c r="U79" s="175" t="str">
        <x:f>IF($A79="","",MAX(COUNTIF($A$6:$A$185,$A79),IF($L79="",0,COUNTIF($L$6:$L$185,$L79)),COUNTIF($O$6:$O$185,$O79)))</x:f>
      </x:c>
      <x:c r="V79" s="177" t="str">
        <x:f>IF($A79="","",IF(AND($B79&lt;&gt;"",$G79&gt;=0,$H79&gt;=0,$I79&gt;=0,$O79&lt;&gt;"",OR(AND(OR($C79="founder",$C79="provider"),LEFT($L79,4)="LAB-",$M79="labor",$N79=1),AND($C79="customer",$L79="",$M79="customer_time",$N79=0))),1,0))</x:f>
      </x:c>
    </x:row>
    <x:row r="80">
      <x:c r="A80" s="118"/>
      <x:c r="B80" s="118"/>
      <x:c r="C80" s="118"/>
      <x:c r="D80" s="118"/>
      <x:c r="E80" s="118"/>
      <x:c r="F80" s="173"/>
      <x:c r="G80" s="174"/>
      <x:c r="H80" s="174"/>
      <x:c r="I80" s="173"/>
      <x:c r="J80" s="173"/>
      <x:c r="K80" s="173"/>
      <x:c r="L80" s="118"/>
      <x:c r="M80" s="118"/>
      <x:c r="N80" s="173"/>
      <x:c r="O80" s="118"/>
      <x:c r="P80" s="137"/>
      <x:c r="Q80" s="175" t="str">
        <x:f>IF($A80="","",IF(AND(OR($C80="founder",$C80="provider"),$M80="labor",$N80=1),$G80/60*$I80,0))</x:f>
      </x:c>
      <x:c r="R80" s="176" t="str">
        <x:f>IF($A80="","",IF($C80="customer",$G80+$H80,0))</x:f>
      </x:c>
      <x:c r="S80" s="175" t="str">
        <x:f>IF($A80="","",IF($E80="founder_rescue",1,0))</x:f>
      </x:c>
      <x:c r="T80" s="175" t="str">
        <x:f>IF($A80="","",IF(COUNTIF('Jobs'!$A$6:$A$65,$B80)=1,1,0))</x:f>
      </x:c>
      <x:c r="U80" s="175" t="str">
        <x:f>IF($A80="","",MAX(COUNTIF($A$6:$A$185,$A80),IF($L80="",0,COUNTIF($L$6:$L$185,$L80)),COUNTIF($O$6:$O$185,$O80)))</x:f>
      </x:c>
      <x:c r="V80" s="177" t="str">
        <x:f>IF($A80="","",IF(AND($B80&lt;&gt;"",$G80&gt;=0,$H80&gt;=0,$I80&gt;=0,$O80&lt;&gt;"",OR(AND(OR($C80="founder",$C80="provider"),LEFT($L80,4)="LAB-",$M80="labor",$N80=1),AND($C80="customer",$L80="",$M80="customer_time",$N80=0))),1,0))</x:f>
      </x:c>
    </x:row>
    <x:row r="81">
      <x:c r="A81" s="118"/>
      <x:c r="B81" s="118"/>
      <x:c r="C81" s="118"/>
      <x:c r="D81" s="118"/>
      <x:c r="E81" s="118"/>
      <x:c r="F81" s="173"/>
      <x:c r="G81" s="174"/>
      <x:c r="H81" s="174"/>
      <x:c r="I81" s="173"/>
      <x:c r="J81" s="173"/>
      <x:c r="K81" s="173"/>
      <x:c r="L81" s="118"/>
      <x:c r="M81" s="118"/>
      <x:c r="N81" s="173"/>
      <x:c r="O81" s="118"/>
      <x:c r="P81" s="137"/>
      <x:c r="Q81" s="175" t="str">
        <x:f>IF($A81="","",IF(AND(OR($C81="founder",$C81="provider"),$M81="labor",$N81=1),$G81/60*$I81,0))</x:f>
      </x:c>
      <x:c r="R81" s="176" t="str">
        <x:f>IF($A81="","",IF($C81="customer",$G81+$H81,0))</x:f>
      </x:c>
      <x:c r="S81" s="175" t="str">
        <x:f>IF($A81="","",IF($E81="founder_rescue",1,0))</x:f>
      </x:c>
      <x:c r="T81" s="175" t="str">
        <x:f>IF($A81="","",IF(COUNTIF('Jobs'!$A$6:$A$65,$B81)=1,1,0))</x:f>
      </x:c>
      <x:c r="U81" s="175" t="str">
        <x:f>IF($A81="","",MAX(COUNTIF($A$6:$A$185,$A81),IF($L81="",0,COUNTIF($L$6:$L$185,$L81)),COUNTIF($O$6:$O$185,$O81)))</x:f>
      </x:c>
      <x:c r="V81" s="177" t="str">
        <x:f>IF($A81="","",IF(AND($B81&lt;&gt;"",$G81&gt;=0,$H81&gt;=0,$I81&gt;=0,$O81&lt;&gt;"",OR(AND(OR($C81="founder",$C81="provider"),LEFT($L81,4)="LAB-",$M81="labor",$N81=1),AND($C81="customer",$L81="",$M81="customer_time",$N81=0))),1,0))</x:f>
      </x:c>
    </x:row>
    <x:row r="82">
      <x:c r="A82" s="118"/>
      <x:c r="B82" s="118"/>
      <x:c r="C82" s="118"/>
      <x:c r="D82" s="118"/>
      <x:c r="E82" s="118"/>
      <x:c r="F82" s="173"/>
      <x:c r="G82" s="174"/>
      <x:c r="H82" s="174"/>
      <x:c r="I82" s="173"/>
      <x:c r="J82" s="173"/>
      <x:c r="K82" s="173"/>
      <x:c r="L82" s="118"/>
      <x:c r="M82" s="118"/>
      <x:c r="N82" s="173"/>
      <x:c r="O82" s="118"/>
      <x:c r="P82" s="137"/>
      <x:c r="Q82" s="175" t="str">
        <x:f>IF($A82="","",IF(AND(OR($C82="founder",$C82="provider"),$M82="labor",$N82=1),$G82/60*$I82,0))</x:f>
      </x:c>
      <x:c r="R82" s="176" t="str">
        <x:f>IF($A82="","",IF($C82="customer",$G82+$H82,0))</x:f>
      </x:c>
      <x:c r="S82" s="175" t="str">
        <x:f>IF($A82="","",IF($E82="founder_rescue",1,0))</x:f>
      </x:c>
      <x:c r="T82" s="175" t="str">
        <x:f>IF($A82="","",IF(COUNTIF('Jobs'!$A$6:$A$65,$B82)=1,1,0))</x:f>
      </x:c>
      <x:c r="U82" s="175" t="str">
        <x:f>IF($A82="","",MAX(COUNTIF($A$6:$A$185,$A82),IF($L82="",0,COUNTIF($L$6:$L$185,$L82)),COUNTIF($O$6:$O$185,$O82)))</x:f>
      </x:c>
      <x:c r="V82" s="177" t="str">
        <x:f>IF($A82="","",IF(AND($B82&lt;&gt;"",$G82&gt;=0,$H82&gt;=0,$I82&gt;=0,$O82&lt;&gt;"",OR(AND(OR($C82="founder",$C82="provider"),LEFT($L82,4)="LAB-",$M82="labor",$N82=1),AND($C82="customer",$L82="",$M82="customer_time",$N82=0))),1,0))</x:f>
      </x:c>
    </x:row>
    <x:row r="83">
      <x:c r="A83" s="118"/>
      <x:c r="B83" s="118"/>
      <x:c r="C83" s="118"/>
      <x:c r="D83" s="118"/>
      <x:c r="E83" s="118"/>
      <x:c r="F83" s="173"/>
      <x:c r="G83" s="174"/>
      <x:c r="H83" s="174"/>
      <x:c r="I83" s="173"/>
      <x:c r="J83" s="173"/>
      <x:c r="K83" s="173"/>
      <x:c r="L83" s="118"/>
      <x:c r="M83" s="118"/>
      <x:c r="N83" s="173"/>
      <x:c r="O83" s="118"/>
      <x:c r="P83" s="137"/>
      <x:c r="Q83" s="175" t="str">
        <x:f>IF($A83="","",IF(AND(OR($C83="founder",$C83="provider"),$M83="labor",$N83=1),$G83/60*$I83,0))</x:f>
      </x:c>
      <x:c r="R83" s="176" t="str">
        <x:f>IF($A83="","",IF($C83="customer",$G83+$H83,0))</x:f>
      </x:c>
      <x:c r="S83" s="175" t="str">
        <x:f>IF($A83="","",IF($E83="founder_rescue",1,0))</x:f>
      </x:c>
      <x:c r="T83" s="175" t="str">
        <x:f>IF($A83="","",IF(COUNTIF('Jobs'!$A$6:$A$65,$B83)=1,1,0))</x:f>
      </x:c>
      <x:c r="U83" s="175" t="str">
        <x:f>IF($A83="","",MAX(COUNTIF($A$6:$A$185,$A83),IF($L83="",0,COUNTIF($L$6:$L$185,$L83)),COUNTIF($O$6:$O$185,$O83)))</x:f>
      </x:c>
      <x:c r="V83" s="177" t="str">
        <x:f>IF($A83="","",IF(AND($B83&lt;&gt;"",$G83&gt;=0,$H83&gt;=0,$I83&gt;=0,$O83&lt;&gt;"",OR(AND(OR($C83="founder",$C83="provider"),LEFT($L83,4)="LAB-",$M83="labor",$N83=1),AND($C83="customer",$L83="",$M83="customer_time",$N83=0))),1,0))</x:f>
      </x:c>
    </x:row>
    <x:row r="84">
      <x:c r="A84" s="118"/>
      <x:c r="B84" s="118"/>
      <x:c r="C84" s="118"/>
      <x:c r="D84" s="118"/>
      <x:c r="E84" s="118"/>
      <x:c r="F84" s="173"/>
      <x:c r="G84" s="174"/>
      <x:c r="H84" s="174"/>
      <x:c r="I84" s="173"/>
      <x:c r="J84" s="173"/>
      <x:c r="K84" s="173"/>
      <x:c r="L84" s="118"/>
      <x:c r="M84" s="118"/>
      <x:c r="N84" s="173"/>
      <x:c r="O84" s="118"/>
      <x:c r="P84" s="137"/>
      <x:c r="Q84" s="175" t="str">
        <x:f>IF($A84="","",IF(AND(OR($C84="founder",$C84="provider"),$M84="labor",$N84=1),$G84/60*$I84,0))</x:f>
      </x:c>
      <x:c r="R84" s="176" t="str">
        <x:f>IF($A84="","",IF($C84="customer",$G84+$H84,0))</x:f>
      </x:c>
      <x:c r="S84" s="175" t="str">
        <x:f>IF($A84="","",IF($E84="founder_rescue",1,0))</x:f>
      </x:c>
      <x:c r="T84" s="175" t="str">
        <x:f>IF($A84="","",IF(COUNTIF('Jobs'!$A$6:$A$65,$B84)=1,1,0))</x:f>
      </x:c>
      <x:c r="U84" s="175" t="str">
        <x:f>IF($A84="","",MAX(COUNTIF($A$6:$A$185,$A84),IF($L84="",0,COUNTIF($L$6:$L$185,$L84)),COUNTIF($O$6:$O$185,$O84)))</x:f>
      </x:c>
      <x:c r="V84" s="177" t="str">
        <x:f>IF($A84="","",IF(AND($B84&lt;&gt;"",$G84&gt;=0,$H84&gt;=0,$I84&gt;=0,$O84&lt;&gt;"",OR(AND(OR($C84="founder",$C84="provider"),LEFT($L84,4)="LAB-",$M84="labor",$N84=1),AND($C84="customer",$L84="",$M84="customer_time",$N84=0))),1,0))</x:f>
      </x:c>
    </x:row>
    <x:row r="85">
      <x:c r="A85" s="118"/>
      <x:c r="B85" s="118"/>
      <x:c r="C85" s="118"/>
      <x:c r="D85" s="118"/>
      <x:c r="E85" s="118"/>
      <x:c r="F85" s="173"/>
      <x:c r="G85" s="174"/>
      <x:c r="H85" s="174"/>
      <x:c r="I85" s="173"/>
      <x:c r="J85" s="173"/>
      <x:c r="K85" s="173"/>
      <x:c r="L85" s="118"/>
      <x:c r="M85" s="118"/>
      <x:c r="N85" s="173"/>
      <x:c r="O85" s="118"/>
      <x:c r="P85" s="137"/>
      <x:c r="Q85" s="175" t="str">
        <x:f>IF($A85="","",IF(AND(OR($C85="founder",$C85="provider"),$M85="labor",$N85=1),$G85/60*$I85,0))</x:f>
      </x:c>
      <x:c r="R85" s="176" t="str">
        <x:f>IF($A85="","",IF($C85="customer",$G85+$H85,0))</x:f>
      </x:c>
      <x:c r="S85" s="175" t="str">
        <x:f>IF($A85="","",IF($E85="founder_rescue",1,0))</x:f>
      </x:c>
      <x:c r="T85" s="175" t="str">
        <x:f>IF($A85="","",IF(COUNTIF('Jobs'!$A$6:$A$65,$B85)=1,1,0))</x:f>
      </x:c>
      <x:c r="U85" s="175" t="str">
        <x:f>IF($A85="","",MAX(COUNTIF($A$6:$A$185,$A85),IF($L85="",0,COUNTIF($L$6:$L$185,$L85)),COUNTIF($O$6:$O$185,$O85)))</x:f>
      </x:c>
      <x:c r="V85" s="177" t="str">
        <x:f>IF($A85="","",IF(AND($B85&lt;&gt;"",$G85&gt;=0,$H85&gt;=0,$I85&gt;=0,$O85&lt;&gt;"",OR(AND(OR($C85="founder",$C85="provider"),LEFT($L85,4)="LAB-",$M85="labor",$N85=1),AND($C85="customer",$L85="",$M85="customer_time",$N85=0))),1,0))</x:f>
      </x:c>
    </x:row>
    <x:row r="86">
      <x:c r="A86" s="118"/>
      <x:c r="B86" s="118"/>
      <x:c r="C86" s="118"/>
      <x:c r="D86" s="118"/>
      <x:c r="E86" s="118"/>
      <x:c r="F86" s="173"/>
      <x:c r="G86" s="174"/>
      <x:c r="H86" s="174"/>
      <x:c r="I86" s="173"/>
      <x:c r="J86" s="173"/>
      <x:c r="K86" s="173"/>
      <x:c r="L86" s="118"/>
      <x:c r="M86" s="118"/>
      <x:c r="N86" s="173"/>
      <x:c r="O86" s="118"/>
      <x:c r="P86" s="137"/>
      <x:c r="Q86" s="175" t="str">
        <x:f>IF($A86="","",IF(AND(OR($C86="founder",$C86="provider"),$M86="labor",$N86=1),$G86/60*$I86,0))</x:f>
      </x:c>
      <x:c r="R86" s="176" t="str">
        <x:f>IF($A86="","",IF($C86="customer",$G86+$H86,0))</x:f>
      </x:c>
      <x:c r="S86" s="175" t="str">
        <x:f>IF($A86="","",IF($E86="founder_rescue",1,0))</x:f>
      </x:c>
      <x:c r="T86" s="175" t="str">
        <x:f>IF($A86="","",IF(COUNTIF('Jobs'!$A$6:$A$65,$B86)=1,1,0))</x:f>
      </x:c>
      <x:c r="U86" s="175" t="str">
        <x:f>IF($A86="","",MAX(COUNTIF($A$6:$A$185,$A86),IF($L86="",0,COUNTIF($L$6:$L$185,$L86)),COUNTIF($O$6:$O$185,$O86)))</x:f>
      </x:c>
      <x:c r="V86" s="177" t="str">
        <x:f>IF($A86="","",IF(AND($B86&lt;&gt;"",$G86&gt;=0,$H86&gt;=0,$I86&gt;=0,$O86&lt;&gt;"",OR(AND(OR($C86="founder",$C86="provider"),LEFT($L86,4)="LAB-",$M86="labor",$N86=1),AND($C86="customer",$L86="",$M86="customer_time",$N86=0))),1,0))</x:f>
      </x:c>
    </x:row>
    <x:row r="87">
      <x:c r="A87" s="118"/>
      <x:c r="B87" s="118"/>
      <x:c r="C87" s="118"/>
      <x:c r="D87" s="118"/>
      <x:c r="E87" s="118"/>
      <x:c r="F87" s="173"/>
      <x:c r="G87" s="174"/>
      <x:c r="H87" s="174"/>
      <x:c r="I87" s="173"/>
      <x:c r="J87" s="173"/>
      <x:c r="K87" s="173"/>
      <x:c r="L87" s="118"/>
      <x:c r="M87" s="118"/>
      <x:c r="N87" s="173"/>
      <x:c r="O87" s="118"/>
      <x:c r="P87" s="137"/>
      <x:c r="Q87" s="175" t="str">
        <x:f>IF($A87="","",IF(AND(OR($C87="founder",$C87="provider"),$M87="labor",$N87=1),$G87/60*$I87,0))</x:f>
      </x:c>
      <x:c r="R87" s="176" t="str">
        <x:f>IF($A87="","",IF($C87="customer",$G87+$H87,0))</x:f>
      </x:c>
      <x:c r="S87" s="175" t="str">
        <x:f>IF($A87="","",IF($E87="founder_rescue",1,0))</x:f>
      </x:c>
      <x:c r="T87" s="175" t="str">
        <x:f>IF($A87="","",IF(COUNTIF('Jobs'!$A$6:$A$65,$B87)=1,1,0))</x:f>
      </x:c>
      <x:c r="U87" s="175" t="str">
        <x:f>IF($A87="","",MAX(COUNTIF($A$6:$A$185,$A87),IF($L87="",0,COUNTIF($L$6:$L$185,$L87)),COUNTIF($O$6:$O$185,$O87)))</x:f>
      </x:c>
      <x:c r="V87" s="177" t="str">
        <x:f>IF($A87="","",IF(AND($B87&lt;&gt;"",$G87&gt;=0,$H87&gt;=0,$I87&gt;=0,$O87&lt;&gt;"",OR(AND(OR($C87="founder",$C87="provider"),LEFT($L87,4)="LAB-",$M87="labor",$N87=1),AND($C87="customer",$L87="",$M87="customer_time",$N87=0))),1,0))</x:f>
      </x:c>
    </x:row>
    <x:row r="88">
      <x:c r="A88" s="118"/>
      <x:c r="B88" s="118"/>
      <x:c r="C88" s="118"/>
      <x:c r="D88" s="118"/>
      <x:c r="E88" s="118"/>
      <x:c r="F88" s="173"/>
      <x:c r="G88" s="174"/>
      <x:c r="H88" s="174"/>
      <x:c r="I88" s="173"/>
      <x:c r="J88" s="173"/>
      <x:c r="K88" s="173"/>
      <x:c r="L88" s="118"/>
      <x:c r="M88" s="118"/>
      <x:c r="N88" s="173"/>
      <x:c r="O88" s="118"/>
      <x:c r="P88" s="137"/>
      <x:c r="Q88" s="175" t="str">
        <x:f>IF($A88="","",IF(AND(OR($C88="founder",$C88="provider"),$M88="labor",$N88=1),$G88/60*$I88,0))</x:f>
      </x:c>
      <x:c r="R88" s="176" t="str">
        <x:f>IF($A88="","",IF($C88="customer",$G88+$H88,0))</x:f>
      </x:c>
      <x:c r="S88" s="175" t="str">
        <x:f>IF($A88="","",IF($E88="founder_rescue",1,0))</x:f>
      </x:c>
      <x:c r="T88" s="175" t="str">
        <x:f>IF($A88="","",IF(COUNTIF('Jobs'!$A$6:$A$65,$B88)=1,1,0))</x:f>
      </x:c>
      <x:c r="U88" s="175" t="str">
        <x:f>IF($A88="","",MAX(COUNTIF($A$6:$A$185,$A88),IF($L88="",0,COUNTIF($L$6:$L$185,$L88)),COUNTIF($O$6:$O$185,$O88)))</x:f>
      </x:c>
      <x:c r="V88" s="177" t="str">
        <x:f>IF($A88="","",IF(AND($B88&lt;&gt;"",$G88&gt;=0,$H88&gt;=0,$I88&gt;=0,$O88&lt;&gt;"",OR(AND(OR($C88="founder",$C88="provider"),LEFT($L88,4)="LAB-",$M88="labor",$N88=1),AND($C88="customer",$L88="",$M88="customer_time",$N88=0))),1,0))</x:f>
      </x:c>
    </x:row>
    <x:row r="89">
      <x:c r="A89" s="118"/>
      <x:c r="B89" s="118"/>
      <x:c r="C89" s="118"/>
      <x:c r="D89" s="118"/>
      <x:c r="E89" s="118"/>
      <x:c r="F89" s="173"/>
      <x:c r="G89" s="174"/>
      <x:c r="H89" s="174"/>
      <x:c r="I89" s="173"/>
      <x:c r="J89" s="173"/>
      <x:c r="K89" s="173"/>
      <x:c r="L89" s="118"/>
      <x:c r="M89" s="118"/>
      <x:c r="N89" s="173"/>
      <x:c r="O89" s="118"/>
      <x:c r="P89" s="137"/>
      <x:c r="Q89" s="175" t="str">
        <x:f>IF($A89="","",IF(AND(OR($C89="founder",$C89="provider"),$M89="labor",$N89=1),$G89/60*$I89,0))</x:f>
      </x:c>
      <x:c r="R89" s="176" t="str">
        <x:f>IF($A89="","",IF($C89="customer",$G89+$H89,0))</x:f>
      </x:c>
      <x:c r="S89" s="175" t="str">
        <x:f>IF($A89="","",IF($E89="founder_rescue",1,0))</x:f>
      </x:c>
      <x:c r="T89" s="175" t="str">
        <x:f>IF($A89="","",IF(COUNTIF('Jobs'!$A$6:$A$65,$B89)=1,1,0))</x:f>
      </x:c>
      <x:c r="U89" s="175" t="str">
        <x:f>IF($A89="","",MAX(COUNTIF($A$6:$A$185,$A89),IF($L89="",0,COUNTIF($L$6:$L$185,$L89)),COUNTIF($O$6:$O$185,$O89)))</x:f>
      </x:c>
      <x:c r="V89" s="177" t="str">
        <x:f>IF($A89="","",IF(AND($B89&lt;&gt;"",$G89&gt;=0,$H89&gt;=0,$I89&gt;=0,$O89&lt;&gt;"",OR(AND(OR($C89="founder",$C89="provider"),LEFT($L89,4)="LAB-",$M89="labor",$N89=1),AND($C89="customer",$L89="",$M89="customer_time",$N89=0))),1,0))</x:f>
      </x:c>
    </x:row>
    <x:row r="90">
      <x:c r="A90" s="118"/>
      <x:c r="B90" s="118"/>
      <x:c r="C90" s="118"/>
      <x:c r="D90" s="118"/>
      <x:c r="E90" s="118"/>
      <x:c r="F90" s="173"/>
      <x:c r="G90" s="174"/>
      <x:c r="H90" s="174"/>
      <x:c r="I90" s="173"/>
      <x:c r="J90" s="173"/>
      <x:c r="K90" s="173"/>
      <x:c r="L90" s="118"/>
      <x:c r="M90" s="118"/>
      <x:c r="N90" s="173"/>
      <x:c r="O90" s="118"/>
      <x:c r="P90" s="137"/>
      <x:c r="Q90" s="175" t="str">
        <x:f>IF($A90="","",IF(AND(OR($C90="founder",$C90="provider"),$M90="labor",$N90=1),$G90/60*$I90,0))</x:f>
      </x:c>
      <x:c r="R90" s="176" t="str">
        <x:f>IF($A90="","",IF($C90="customer",$G90+$H90,0))</x:f>
      </x:c>
      <x:c r="S90" s="175" t="str">
        <x:f>IF($A90="","",IF($E90="founder_rescue",1,0))</x:f>
      </x:c>
      <x:c r="T90" s="175" t="str">
        <x:f>IF($A90="","",IF(COUNTIF('Jobs'!$A$6:$A$65,$B90)=1,1,0))</x:f>
      </x:c>
      <x:c r="U90" s="175" t="str">
        <x:f>IF($A90="","",MAX(COUNTIF($A$6:$A$185,$A90),IF($L90="",0,COUNTIF($L$6:$L$185,$L90)),COUNTIF($O$6:$O$185,$O90)))</x:f>
      </x:c>
      <x:c r="V90" s="177" t="str">
        <x:f>IF($A90="","",IF(AND($B90&lt;&gt;"",$G90&gt;=0,$H90&gt;=0,$I90&gt;=0,$O90&lt;&gt;"",OR(AND(OR($C90="founder",$C90="provider"),LEFT($L90,4)="LAB-",$M90="labor",$N90=1),AND($C90="customer",$L90="",$M90="customer_time",$N90=0))),1,0))</x:f>
      </x:c>
    </x:row>
    <x:row r="91">
      <x:c r="A91" s="118"/>
      <x:c r="B91" s="118"/>
      <x:c r="C91" s="118"/>
      <x:c r="D91" s="118"/>
      <x:c r="E91" s="118"/>
      <x:c r="F91" s="173"/>
      <x:c r="G91" s="174"/>
      <x:c r="H91" s="174"/>
      <x:c r="I91" s="173"/>
      <x:c r="J91" s="173"/>
      <x:c r="K91" s="173"/>
      <x:c r="L91" s="118"/>
      <x:c r="M91" s="118"/>
      <x:c r="N91" s="173"/>
      <x:c r="O91" s="118"/>
      <x:c r="P91" s="137"/>
      <x:c r="Q91" s="175" t="str">
        <x:f>IF($A91="","",IF(AND(OR($C91="founder",$C91="provider"),$M91="labor",$N91=1),$G91/60*$I91,0))</x:f>
      </x:c>
      <x:c r="R91" s="176" t="str">
        <x:f>IF($A91="","",IF($C91="customer",$G91+$H91,0))</x:f>
      </x:c>
      <x:c r="S91" s="175" t="str">
        <x:f>IF($A91="","",IF($E91="founder_rescue",1,0))</x:f>
      </x:c>
      <x:c r="T91" s="175" t="str">
        <x:f>IF($A91="","",IF(COUNTIF('Jobs'!$A$6:$A$65,$B91)=1,1,0))</x:f>
      </x:c>
      <x:c r="U91" s="175" t="str">
        <x:f>IF($A91="","",MAX(COUNTIF($A$6:$A$185,$A91),IF($L91="",0,COUNTIF($L$6:$L$185,$L91)),COUNTIF($O$6:$O$185,$O91)))</x:f>
      </x:c>
      <x:c r="V91" s="177" t="str">
        <x:f>IF($A91="","",IF(AND($B91&lt;&gt;"",$G91&gt;=0,$H91&gt;=0,$I91&gt;=0,$O91&lt;&gt;"",OR(AND(OR($C91="founder",$C91="provider"),LEFT($L91,4)="LAB-",$M91="labor",$N91=1),AND($C91="customer",$L91="",$M91="customer_time",$N91=0))),1,0))</x:f>
      </x:c>
    </x:row>
    <x:row r="92">
      <x:c r="A92" s="118"/>
      <x:c r="B92" s="118"/>
      <x:c r="C92" s="118"/>
      <x:c r="D92" s="118"/>
      <x:c r="E92" s="118"/>
      <x:c r="F92" s="173"/>
      <x:c r="G92" s="174"/>
      <x:c r="H92" s="174"/>
      <x:c r="I92" s="173"/>
      <x:c r="J92" s="173"/>
      <x:c r="K92" s="173"/>
      <x:c r="L92" s="118"/>
      <x:c r="M92" s="118"/>
      <x:c r="N92" s="173"/>
      <x:c r="O92" s="118"/>
      <x:c r="P92" s="137"/>
      <x:c r="Q92" s="175" t="str">
        <x:f>IF($A92="","",IF(AND(OR($C92="founder",$C92="provider"),$M92="labor",$N92=1),$G92/60*$I92,0))</x:f>
      </x:c>
      <x:c r="R92" s="176" t="str">
        <x:f>IF($A92="","",IF($C92="customer",$G92+$H92,0))</x:f>
      </x:c>
      <x:c r="S92" s="175" t="str">
        <x:f>IF($A92="","",IF($E92="founder_rescue",1,0))</x:f>
      </x:c>
      <x:c r="T92" s="175" t="str">
        <x:f>IF($A92="","",IF(COUNTIF('Jobs'!$A$6:$A$65,$B92)=1,1,0))</x:f>
      </x:c>
      <x:c r="U92" s="175" t="str">
        <x:f>IF($A92="","",MAX(COUNTIF($A$6:$A$185,$A92),IF($L92="",0,COUNTIF($L$6:$L$185,$L92)),COUNTIF($O$6:$O$185,$O92)))</x:f>
      </x:c>
      <x:c r="V92" s="177" t="str">
        <x:f>IF($A92="","",IF(AND($B92&lt;&gt;"",$G92&gt;=0,$H92&gt;=0,$I92&gt;=0,$O92&lt;&gt;"",OR(AND(OR($C92="founder",$C92="provider"),LEFT($L92,4)="LAB-",$M92="labor",$N92=1),AND($C92="customer",$L92="",$M92="customer_time",$N92=0))),1,0))</x:f>
      </x:c>
    </x:row>
    <x:row r="93">
      <x:c r="A93" s="118"/>
      <x:c r="B93" s="118"/>
      <x:c r="C93" s="118"/>
      <x:c r="D93" s="118"/>
      <x:c r="E93" s="118"/>
      <x:c r="F93" s="173"/>
      <x:c r="G93" s="174"/>
      <x:c r="H93" s="174"/>
      <x:c r="I93" s="173"/>
      <x:c r="J93" s="173"/>
      <x:c r="K93" s="173"/>
      <x:c r="L93" s="118"/>
      <x:c r="M93" s="118"/>
      <x:c r="N93" s="173"/>
      <x:c r="O93" s="118"/>
      <x:c r="P93" s="137"/>
      <x:c r="Q93" s="175" t="str">
        <x:f>IF($A93="","",IF(AND(OR($C93="founder",$C93="provider"),$M93="labor",$N93=1),$G93/60*$I93,0))</x:f>
      </x:c>
      <x:c r="R93" s="176" t="str">
        <x:f>IF($A93="","",IF($C93="customer",$G93+$H93,0))</x:f>
      </x:c>
      <x:c r="S93" s="175" t="str">
        <x:f>IF($A93="","",IF($E93="founder_rescue",1,0))</x:f>
      </x:c>
      <x:c r="T93" s="175" t="str">
        <x:f>IF($A93="","",IF(COUNTIF('Jobs'!$A$6:$A$65,$B93)=1,1,0))</x:f>
      </x:c>
      <x:c r="U93" s="175" t="str">
        <x:f>IF($A93="","",MAX(COUNTIF($A$6:$A$185,$A93),IF($L93="",0,COUNTIF($L$6:$L$185,$L93)),COUNTIF($O$6:$O$185,$O93)))</x:f>
      </x:c>
      <x:c r="V93" s="177" t="str">
        <x:f>IF($A93="","",IF(AND($B93&lt;&gt;"",$G93&gt;=0,$H93&gt;=0,$I93&gt;=0,$O93&lt;&gt;"",OR(AND(OR($C93="founder",$C93="provider"),LEFT($L93,4)="LAB-",$M93="labor",$N93=1),AND($C93="customer",$L93="",$M93="customer_time",$N93=0))),1,0))</x:f>
      </x:c>
    </x:row>
    <x:row r="94">
      <x:c r="A94" s="118"/>
      <x:c r="B94" s="118"/>
      <x:c r="C94" s="118"/>
      <x:c r="D94" s="118"/>
      <x:c r="E94" s="118"/>
      <x:c r="F94" s="173"/>
      <x:c r="G94" s="174"/>
      <x:c r="H94" s="174"/>
      <x:c r="I94" s="173"/>
      <x:c r="J94" s="173"/>
      <x:c r="K94" s="173"/>
      <x:c r="L94" s="118"/>
      <x:c r="M94" s="118"/>
      <x:c r="N94" s="173"/>
      <x:c r="O94" s="118"/>
      <x:c r="P94" s="137"/>
      <x:c r="Q94" s="175" t="str">
        <x:f>IF($A94="","",IF(AND(OR($C94="founder",$C94="provider"),$M94="labor",$N94=1),$G94/60*$I94,0))</x:f>
      </x:c>
      <x:c r="R94" s="176" t="str">
        <x:f>IF($A94="","",IF($C94="customer",$G94+$H94,0))</x:f>
      </x:c>
      <x:c r="S94" s="175" t="str">
        <x:f>IF($A94="","",IF($E94="founder_rescue",1,0))</x:f>
      </x:c>
      <x:c r="T94" s="175" t="str">
        <x:f>IF($A94="","",IF(COUNTIF('Jobs'!$A$6:$A$65,$B94)=1,1,0))</x:f>
      </x:c>
      <x:c r="U94" s="175" t="str">
        <x:f>IF($A94="","",MAX(COUNTIF($A$6:$A$185,$A94),IF($L94="",0,COUNTIF($L$6:$L$185,$L94)),COUNTIF($O$6:$O$185,$O94)))</x:f>
      </x:c>
      <x:c r="V94" s="177" t="str">
        <x:f>IF($A94="","",IF(AND($B94&lt;&gt;"",$G94&gt;=0,$H94&gt;=0,$I94&gt;=0,$O94&lt;&gt;"",OR(AND(OR($C94="founder",$C94="provider"),LEFT($L94,4)="LAB-",$M94="labor",$N94=1),AND($C94="customer",$L94="",$M94="customer_time",$N94=0))),1,0))</x:f>
      </x:c>
    </x:row>
    <x:row r="95">
      <x:c r="A95" s="118"/>
      <x:c r="B95" s="118"/>
      <x:c r="C95" s="118"/>
      <x:c r="D95" s="118"/>
      <x:c r="E95" s="118"/>
      <x:c r="F95" s="173"/>
      <x:c r="G95" s="174"/>
      <x:c r="H95" s="174"/>
      <x:c r="I95" s="173"/>
      <x:c r="J95" s="173"/>
      <x:c r="K95" s="173"/>
      <x:c r="L95" s="118"/>
      <x:c r="M95" s="118"/>
      <x:c r="N95" s="173"/>
      <x:c r="O95" s="118"/>
      <x:c r="P95" s="137"/>
      <x:c r="Q95" s="175" t="str">
        <x:f>IF($A95="","",IF(AND(OR($C95="founder",$C95="provider"),$M95="labor",$N95=1),$G95/60*$I95,0))</x:f>
      </x:c>
      <x:c r="R95" s="176" t="str">
        <x:f>IF($A95="","",IF($C95="customer",$G95+$H95,0))</x:f>
      </x:c>
      <x:c r="S95" s="175" t="str">
        <x:f>IF($A95="","",IF($E95="founder_rescue",1,0))</x:f>
      </x:c>
      <x:c r="T95" s="175" t="str">
        <x:f>IF($A95="","",IF(COUNTIF('Jobs'!$A$6:$A$65,$B95)=1,1,0))</x:f>
      </x:c>
      <x:c r="U95" s="175" t="str">
        <x:f>IF($A95="","",MAX(COUNTIF($A$6:$A$185,$A95),IF($L95="",0,COUNTIF($L$6:$L$185,$L95)),COUNTIF($O$6:$O$185,$O95)))</x:f>
      </x:c>
      <x:c r="V95" s="177" t="str">
        <x:f>IF($A95="","",IF(AND($B95&lt;&gt;"",$G95&gt;=0,$H95&gt;=0,$I95&gt;=0,$O95&lt;&gt;"",OR(AND(OR($C95="founder",$C95="provider"),LEFT($L95,4)="LAB-",$M95="labor",$N95=1),AND($C95="customer",$L95="",$M95="customer_time",$N95=0))),1,0))</x:f>
      </x:c>
    </x:row>
    <x:row r="96">
      <x:c r="A96" s="118"/>
      <x:c r="B96" s="118"/>
      <x:c r="C96" s="118"/>
      <x:c r="D96" s="118"/>
      <x:c r="E96" s="118"/>
      <x:c r="F96" s="173"/>
      <x:c r="G96" s="174"/>
      <x:c r="H96" s="174"/>
      <x:c r="I96" s="173"/>
      <x:c r="J96" s="173"/>
      <x:c r="K96" s="173"/>
      <x:c r="L96" s="118"/>
      <x:c r="M96" s="118"/>
      <x:c r="N96" s="173"/>
      <x:c r="O96" s="118"/>
      <x:c r="P96" s="137"/>
      <x:c r="Q96" s="175" t="str">
        <x:f>IF($A96="","",IF(AND(OR($C96="founder",$C96="provider"),$M96="labor",$N96=1),$G96/60*$I96,0))</x:f>
      </x:c>
      <x:c r="R96" s="176" t="str">
        <x:f>IF($A96="","",IF($C96="customer",$G96+$H96,0))</x:f>
      </x:c>
      <x:c r="S96" s="175" t="str">
        <x:f>IF($A96="","",IF($E96="founder_rescue",1,0))</x:f>
      </x:c>
      <x:c r="T96" s="175" t="str">
        <x:f>IF($A96="","",IF(COUNTIF('Jobs'!$A$6:$A$65,$B96)=1,1,0))</x:f>
      </x:c>
      <x:c r="U96" s="175" t="str">
        <x:f>IF($A96="","",MAX(COUNTIF($A$6:$A$185,$A96),IF($L96="",0,COUNTIF($L$6:$L$185,$L96)),COUNTIF($O$6:$O$185,$O96)))</x:f>
      </x:c>
      <x:c r="V96" s="177" t="str">
        <x:f>IF($A96="","",IF(AND($B96&lt;&gt;"",$G96&gt;=0,$H96&gt;=0,$I96&gt;=0,$O96&lt;&gt;"",OR(AND(OR($C96="founder",$C96="provider"),LEFT($L96,4)="LAB-",$M96="labor",$N96=1),AND($C96="customer",$L96="",$M96="customer_time",$N96=0))),1,0))</x:f>
      </x:c>
    </x:row>
    <x:row r="97">
      <x:c r="A97" s="118"/>
      <x:c r="B97" s="118"/>
      <x:c r="C97" s="118"/>
      <x:c r="D97" s="118"/>
      <x:c r="E97" s="118"/>
      <x:c r="F97" s="173"/>
      <x:c r="G97" s="174"/>
      <x:c r="H97" s="174"/>
      <x:c r="I97" s="173"/>
      <x:c r="J97" s="173"/>
      <x:c r="K97" s="173"/>
      <x:c r="L97" s="118"/>
      <x:c r="M97" s="118"/>
      <x:c r="N97" s="173"/>
      <x:c r="O97" s="118"/>
      <x:c r="P97" s="137"/>
      <x:c r="Q97" s="175" t="str">
        <x:f>IF($A97="","",IF(AND(OR($C97="founder",$C97="provider"),$M97="labor",$N97=1),$G97/60*$I97,0))</x:f>
      </x:c>
      <x:c r="R97" s="176" t="str">
        <x:f>IF($A97="","",IF($C97="customer",$G97+$H97,0))</x:f>
      </x:c>
      <x:c r="S97" s="175" t="str">
        <x:f>IF($A97="","",IF($E97="founder_rescue",1,0))</x:f>
      </x:c>
      <x:c r="T97" s="175" t="str">
        <x:f>IF($A97="","",IF(COUNTIF('Jobs'!$A$6:$A$65,$B97)=1,1,0))</x:f>
      </x:c>
      <x:c r="U97" s="175" t="str">
        <x:f>IF($A97="","",MAX(COUNTIF($A$6:$A$185,$A97),IF($L97="",0,COUNTIF($L$6:$L$185,$L97)),COUNTIF($O$6:$O$185,$O97)))</x:f>
      </x:c>
      <x:c r="V97" s="177" t="str">
        <x:f>IF($A97="","",IF(AND($B97&lt;&gt;"",$G97&gt;=0,$H97&gt;=0,$I97&gt;=0,$O97&lt;&gt;"",OR(AND(OR($C97="founder",$C97="provider"),LEFT($L97,4)="LAB-",$M97="labor",$N97=1),AND($C97="customer",$L97="",$M97="customer_time",$N97=0))),1,0))</x:f>
      </x:c>
    </x:row>
    <x:row r="98">
      <x:c r="A98" s="118"/>
      <x:c r="B98" s="118"/>
      <x:c r="C98" s="118"/>
      <x:c r="D98" s="118"/>
      <x:c r="E98" s="118"/>
      <x:c r="F98" s="173"/>
      <x:c r="G98" s="174"/>
      <x:c r="H98" s="174"/>
      <x:c r="I98" s="173"/>
      <x:c r="J98" s="173"/>
      <x:c r="K98" s="173"/>
      <x:c r="L98" s="118"/>
      <x:c r="M98" s="118"/>
      <x:c r="N98" s="173"/>
      <x:c r="O98" s="118"/>
      <x:c r="P98" s="137"/>
      <x:c r="Q98" s="175" t="str">
        <x:f>IF($A98="","",IF(AND(OR($C98="founder",$C98="provider"),$M98="labor",$N98=1),$G98/60*$I98,0))</x:f>
      </x:c>
      <x:c r="R98" s="176" t="str">
        <x:f>IF($A98="","",IF($C98="customer",$G98+$H98,0))</x:f>
      </x:c>
      <x:c r="S98" s="175" t="str">
        <x:f>IF($A98="","",IF($E98="founder_rescue",1,0))</x:f>
      </x:c>
      <x:c r="T98" s="175" t="str">
        <x:f>IF($A98="","",IF(COUNTIF('Jobs'!$A$6:$A$65,$B98)=1,1,0))</x:f>
      </x:c>
      <x:c r="U98" s="175" t="str">
        <x:f>IF($A98="","",MAX(COUNTIF($A$6:$A$185,$A98),IF($L98="",0,COUNTIF($L$6:$L$185,$L98)),COUNTIF($O$6:$O$185,$O98)))</x:f>
      </x:c>
      <x:c r="V98" s="177" t="str">
        <x:f>IF($A98="","",IF(AND($B98&lt;&gt;"",$G98&gt;=0,$H98&gt;=0,$I98&gt;=0,$O98&lt;&gt;"",OR(AND(OR($C98="founder",$C98="provider"),LEFT($L98,4)="LAB-",$M98="labor",$N98=1),AND($C98="customer",$L98="",$M98="customer_time",$N98=0))),1,0))</x:f>
      </x:c>
    </x:row>
    <x:row r="99">
      <x:c r="A99" s="118"/>
      <x:c r="B99" s="118"/>
      <x:c r="C99" s="118"/>
      <x:c r="D99" s="118"/>
      <x:c r="E99" s="118"/>
      <x:c r="F99" s="173"/>
      <x:c r="G99" s="174"/>
      <x:c r="H99" s="174"/>
      <x:c r="I99" s="173"/>
      <x:c r="J99" s="173"/>
      <x:c r="K99" s="173"/>
      <x:c r="L99" s="118"/>
      <x:c r="M99" s="118"/>
      <x:c r="N99" s="173"/>
      <x:c r="O99" s="118"/>
      <x:c r="P99" s="137"/>
      <x:c r="Q99" s="175" t="str">
        <x:f>IF($A99="","",IF(AND(OR($C99="founder",$C99="provider"),$M99="labor",$N99=1),$G99/60*$I99,0))</x:f>
      </x:c>
      <x:c r="R99" s="176" t="str">
        <x:f>IF($A99="","",IF($C99="customer",$G99+$H99,0))</x:f>
      </x:c>
      <x:c r="S99" s="175" t="str">
        <x:f>IF($A99="","",IF($E99="founder_rescue",1,0))</x:f>
      </x:c>
      <x:c r="T99" s="175" t="str">
        <x:f>IF($A99="","",IF(COUNTIF('Jobs'!$A$6:$A$65,$B99)=1,1,0))</x:f>
      </x:c>
      <x:c r="U99" s="175" t="str">
        <x:f>IF($A99="","",MAX(COUNTIF($A$6:$A$185,$A99),IF($L99="",0,COUNTIF($L$6:$L$185,$L99)),COUNTIF($O$6:$O$185,$O99)))</x:f>
      </x:c>
      <x:c r="V99" s="177" t="str">
        <x:f>IF($A99="","",IF(AND($B99&lt;&gt;"",$G99&gt;=0,$H99&gt;=0,$I99&gt;=0,$O99&lt;&gt;"",OR(AND(OR($C99="founder",$C99="provider"),LEFT($L99,4)="LAB-",$M99="labor",$N99=1),AND($C99="customer",$L99="",$M99="customer_time",$N99=0))),1,0))</x:f>
      </x:c>
    </x:row>
    <x:row r="100">
      <x:c r="A100" s="118"/>
      <x:c r="B100" s="118"/>
      <x:c r="C100" s="118"/>
      <x:c r="D100" s="118"/>
      <x:c r="E100" s="118"/>
      <x:c r="F100" s="173"/>
      <x:c r="G100" s="174"/>
      <x:c r="H100" s="174"/>
      <x:c r="I100" s="173"/>
      <x:c r="J100" s="173"/>
      <x:c r="K100" s="173"/>
      <x:c r="L100" s="118"/>
      <x:c r="M100" s="118"/>
      <x:c r="N100" s="173"/>
      <x:c r="O100" s="118"/>
      <x:c r="P100" s="137"/>
      <x:c r="Q100" s="175" t="str">
        <x:f>IF($A100="","",IF(AND(OR($C100="founder",$C100="provider"),$M100="labor",$N100=1),$G100/60*$I100,0))</x:f>
      </x:c>
      <x:c r="R100" s="176" t="str">
        <x:f>IF($A100="","",IF($C100="customer",$G100+$H100,0))</x:f>
      </x:c>
      <x:c r="S100" s="175" t="str">
        <x:f>IF($A100="","",IF($E100="founder_rescue",1,0))</x:f>
      </x:c>
      <x:c r="T100" s="175" t="str">
        <x:f>IF($A100="","",IF(COUNTIF('Jobs'!$A$6:$A$65,$B100)=1,1,0))</x:f>
      </x:c>
      <x:c r="U100" s="175" t="str">
        <x:f>IF($A100="","",MAX(COUNTIF($A$6:$A$185,$A100),IF($L100="",0,COUNTIF($L$6:$L$185,$L100)),COUNTIF($O$6:$O$185,$O100)))</x:f>
      </x:c>
      <x:c r="V100" s="177" t="str">
        <x:f>IF($A100="","",IF(AND($B100&lt;&gt;"",$G100&gt;=0,$H100&gt;=0,$I100&gt;=0,$O100&lt;&gt;"",OR(AND(OR($C100="founder",$C100="provider"),LEFT($L100,4)="LAB-",$M100="labor",$N100=1),AND($C100="customer",$L100="",$M100="customer_time",$N100=0))),1,0))</x:f>
      </x:c>
    </x:row>
    <x:row r="101">
      <x:c r="A101" s="118"/>
      <x:c r="B101" s="118"/>
      <x:c r="C101" s="118"/>
      <x:c r="D101" s="118"/>
      <x:c r="E101" s="118"/>
      <x:c r="F101" s="173"/>
      <x:c r="G101" s="174"/>
      <x:c r="H101" s="174"/>
      <x:c r="I101" s="173"/>
      <x:c r="J101" s="173"/>
      <x:c r="K101" s="173"/>
      <x:c r="L101" s="118"/>
      <x:c r="M101" s="118"/>
      <x:c r="N101" s="173"/>
      <x:c r="O101" s="118"/>
      <x:c r="P101" s="137"/>
      <x:c r="Q101" s="175" t="str">
        <x:f>IF($A101="","",IF(AND(OR($C101="founder",$C101="provider"),$M101="labor",$N101=1),$G101/60*$I101,0))</x:f>
      </x:c>
      <x:c r="R101" s="176" t="str">
        <x:f>IF($A101="","",IF($C101="customer",$G101+$H101,0))</x:f>
      </x:c>
      <x:c r="S101" s="175" t="str">
        <x:f>IF($A101="","",IF($E101="founder_rescue",1,0))</x:f>
      </x:c>
      <x:c r="T101" s="175" t="str">
        <x:f>IF($A101="","",IF(COUNTIF('Jobs'!$A$6:$A$65,$B101)=1,1,0))</x:f>
      </x:c>
      <x:c r="U101" s="175" t="str">
        <x:f>IF($A101="","",MAX(COUNTIF($A$6:$A$185,$A101),IF($L101="",0,COUNTIF($L$6:$L$185,$L101)),COUNTIF($O$6:$O$185,$O101)))</x:f>
      </x:c>
      <x:c r="V101" s="177" t="str">
        <x:f>IF($A101="","",IF(AND($B101&lt;&gt;"",$G101&gt;=0,$H101&gt;=0,$I101&gt;=0,$O101&lt;&gt;"",OR(AND(OR($C101="founder",$C101="provider"),LEFT($L101,4)="LAB-",$M101="labor",$N101=1),AND($C101="customer",$L101="",$M101="customer_time",$N101=0))),1,0))</x:f>
      </x:c>
    </x:row>
    <x:row r="102">
      <x:c r="A102" s="118"/>
      <x:c r="B102" s="118"/>
      <x:c r="C102" s="118"/>
      <x:c r="D102" s="118"/>
      <x:c r="E102" s="118"/>
      <x:c r="F102" s="173"/>
      <x:c r="G102" s="174"/>
      <x:c r="H102" s="174"/>
      <x:c r="I102" s="173"/>
      <x:c r="J102" s="173"/>
      <x:c r="K102" s="173"/>
      <x:c r="L102" s="118"/>
      <x:c r="M102" s="118"/>
      <x:c r="N102" s="173"/>
      <x:c r="O102" s="118"/>
      <x:c r="P102" s="137"/>
      <x:c r="Q102" s="175" t="str">
        <x:f>IF($A102="","",IF(AND(OR($C102="founder",$C102="provider"),$M102="labor",$N102=1),$G102/60*$I102,0))</x:f>
      </x:c>
      <x:c r="R102" s="176" t="str">
        <x:f>IF($A102="","",IF($C102="customer",$G102+$H102,0))</x:f>
      </x:c>
      <x:c r="S102" s="175" t="str">
        <x:f>IF($A102="","",IF($E102="founder_rescue",1,0))</x:f>
      </x:c>
      <x:c r="T102" s="175" t="str">
        <x:f>IF($A102="","",IF(COUNTIF('Jobs'!$A$6:$A$65,$B102)=1,1,0))</x:f>
      </x:c>
      <x:c r="U102" s="175" t="str">
        <x:f>IF($A102="","",MAX(COUNTIF($A$6:$A$185,$A102),IF($L102="",0,COUNTIF($L$6:$L$185,$L102)),COUNTIF($O$6:$O$185,$O102)))</x:f>
      </x:c>
      <x:c r="V102" s="177" t="str">
        <x:f>IF($A102="","",IF(AND($B102&lt;&gt;"",$G102&gt;=0,$H102&gt;=0,$I102&gt;=0,$O102&lt;&gt;"",OR(AND(OR($C102="founder",$C102="provider"),LEFT($L102,4)="LAB-",$M102="labor",$N102=1),AND($C102="customer",$L102="",$M102="customer_time",$N102=0))),1,0))</x:f>
      </x:c>
    </x:row>
    <x:row r="103">
      <x:c r="A103" s="118"/>
      <x:c r="B103" s="118"/>
      <x:c r="C103" s="118"/>
      <x:c r="D103" s="118"/>
      <x:c r="E103" s="118"/>
      <x:c r="F103" s="173"/>
      <x:c r="G103" s="174"/>
      <x:c r="H103" s="174"/>
      <x:c r="I103" s="173"/>
      <x:c r="J103" s="173"/>
      <x:c r="K103" s="173"/>
      <x:c r="L103" s="118"/>
      <x:c r="M103" s="118"/>
      <x:c r="N103" s="173"/>
      <x:c r="O103" s="118"/>
      <x:c r="P103" s="137"/>
      <x:c r="Q103" s="175" t="str">
        <x:f>IF($A103="","",IF(AND(OR($C103="founder",$C103="provider"),$M103="labor",$N103=1),$G103/60*$I103,0))</x:f>
      </x:c>
      <x:c r="R103" s="176" t="str">
        <x:f>IF($A103="","",IF($C103="customer",$G103+$H103,0))</x:f>
      </x:c>
      <x:c r="S103" s="175" t="str">
        <x:f>IF($A103="","",IF($E103="founder_rescue",1,0))</x:f>
      </x:c>
      <x:c r="T103" s="175" t="str">
        <x:f>IF($A103="","",IF(COUNTIF('Jobs'!$A$6:$A$65,$B103)=1,1,0))</x:f>
      </x:c>
      <x:c r="U103" s="175" t="str">
        <x:f>IF($A103="","",MAX(COUNTIF($A$6:$A$185,$A103),IF($L103="",0,COUNTIF($L$6:$L$185,$L103)),COUNTIF($O$6:$O$185,$O103)))</x:f>
      </x:c>
      <x:c r="V103" s="177" t="str">
        <x:f>IF($A103="","",IF(AND($B103&lt;&gt;"",$G103&gt;=0,$H103&gt;=0,$I103&gt;=0,$O103&lt;&gt;"",OR(AND(OR($C103="founder",$C103="provider"),LEFT($L103,4)="LAB-",$M103="labor",$N103=1),AND($C103="customer",$L103="",$M103="customer_time",$N103=0))),1,0))</x:f>
      </x:c>
    </x:row>
    <x:row r="104">
      <x:c r="A104" s="118"/>
      <x:c r="B104" s="118"/>
      <x:c r="C104" s="118"/>
      <x:c r="D104" s="118"/>
      <x:c r="E104" s="118"/>
      <x:c r="F104" s="173"/>
      <x:c r="G104" s="174"/>
      <x:c r="H104" s="174"/>
      <x:c r="I104" s="173"/>
      <x:c r="J104" s="173"/>
      <x:c r="K104" s="173"/>
      <x:c r="L104" s="118"/>
      <x:c r="M104" s="118"/>
      <x:c r="N104" s="173"/>
      <x:c r="O104" s="118"/>
      <x:c r="P104" s="137"/>
      <x:c r="Q104" s="175" t="str">
        <x:f>IF($A104="","",IF(AND(OR($C104="founder",$C104="provider"),$M104="labor",$N104=1),$G104/60*$I104,0))</x:f>
      </x:c>
      <x:c r="R104" s="176" t="str">
        <x:f>IF($A104="","",IF($C104="customer",$G104+$H104,0))</x:f>
      </x:c>
      <x:c r="S104" s="175" t="str">
        <x:f>IF($A104="","",IF($E104="founder_rescue",1,0))</x:f>
      </x:c>
      <x:c r="T104" s="175" t="str">
        <x:f>IF($A104="","",IF(COUNTIF('Jobs'!$A$6:$A$65,$B104)=1,1,0))</x:f>
      </x:c>
      <x:c r="U104" s="175" t="str">
        <x:f>IF($A104="","",MAX(COUNTIF($A$6:$A$185,$A104),IF($L104="",0,COUNTIF($L$6:$L$185,$L104)),COUNTIF($O$6:$O$185,$O104)))</x:f>
      </x:c>
      <x:c r="V104" s="177" t="str">
        <x:f>IF($A104="","",IF(AND($B104&lt;&gt;"",$G104&gt;=0,$H104&gt;=0,$I104&gt;=0,$O104&lt;&gt;"",OR(AND(OR($C104="founder",$C104="provider"),LEFT($L104,4)="LAB-",$M104="labor",$N104=1),AND($C104="customer",$L104="",$M104="customer_time",$N104=0))),1,0))</x:f>
      </x:c>
    </x:row>
    <x:row r="105">
      <x:c r="A105" s="118"/>
      <x:c r="B105" s="118"/>
      <x:c r="C105" s="118"/>
      <x:c r="D105" s="118"/>
      <x:c r="E105" s="118"/>
      <x:c r="F105" s="173"/>
      <x:c r="G105" s="174"/>
      <x:c r="H105" s="174"/>
      <x:c r="I105" s="173"/>
      <x:c r="J105" s="173"/>
      <x:c r="K105" s="173"/>
      <x:c r="L105" s="118"/>
      <x:c r="M105" s="118"/>
      <x:c r="N105" s="173"/>
      <x:c r="O105" s="118"/>
      <x:c r="P105" s="137"/>
      <x:c r="Q105" s="175" t="str">
        <x:f>IF($A105="","",IF(AND(OR($C105="founder",$C105="provider"),$M105="labor",$N105=1),$G105/60*$I105,0))</x:f>
      </x:c>
      <x:c r="R105" s="176" t="str">
        <x:f>IF($A105="","",IF($C105="customer",$G105+$H105,0))</x:f>
      </x:c>
      <x:c r="S105" s="175" t="str">
        <x:f>IF($A105="","",IF($E105="founder_rescue",1,0))</x:f>
      </x:c>
      <x:c r="T105" s="175" t="str">
        <x:f>IF($A105="","",IF(COUNTIF('Jobs'!$A$6:$A$65,$B105)=1,1,0))</x:f>
      </x:c>
      <x:c r="U105" s="175" t="str">
        <x:f>IF($A105="","",MAX(COUNTIF($A$6:$A$185,$A105),IF($L105="",0,COUNTIF($L$6:$L$185,$L105)),COUNTIF($O$6:$O$185,$O105)))</x:f>
      </x:c>
      <x:c r="V105" s="177" t="str">
        <x:f>IF($A105="","",IF(AND($B105&lt;&gt;"",$G105&gt;=0,$H105&gt;=0,$I105&gt;=0,$O105&lt;&gt;"",OR(AND(OR($C105="founder",$C105="provider"),LEFT($L105,4)="LAB-",$M105="labor",$N105=1),AND($C105="customer",$L105="",$M105="customer_time",$N105=0))),1,0))</x:f>
      </x:c>
    </x:row>
    <x:row r="106">
      <x:c r="A106" s="118"/>
      <x:c r="B106" s="118"/>
      <x:c r="C106" s="118"/>
      <x:c r="D106" s="118"/>
      <x:c r="E106" s="118"/>
      <x:c r="F106" s="173"/>
      <x:c r="G106" s="174"/>
      <x:c r="H106" s="174"/>
      <x:c r="I106" s="173"/>
      <x:c r="J106" s="173"/>
      <x:c r="K106" s="173"/>
      <x:c r="L106" s="118"/>
      <x:c r="M106" s="118"/>
      <x:c r="N106" s="173"/>
      <x:c r="O106" s="118"/>
      <x:c r="P106" s="137"/>
      <x:c r="Q106" s="175" t="str">
        <x:f>IF($A106="","",IF(AND(OR($C106="founder",$C106="provider"),$M106="labor",$N106=1),$G106/60*$I106,0))</x:f>
      </x:c>
      <x:c r="R106" s="176" t="str">
        <x:f>IF($A106="","",IF($C106="customer",$G106+$H106,0))</x:f>
      </x:c>
      <x:c r="S106" s="175" t="str">
        <x:f>IF($A106="","",IF($E106="founder_rescue",1,0))</x:f>
      </x:c>
      <x:c r="T106" s="175" t="str">
        <x:f>IF($A106="","",IF(COUNTIF('Jobs'!$A$6:$A$65,$B106)=1,1,0))</x:f>
      </x:c>
      <x:c r="U106" s="175" t="str">
        <x:f>IF($A106="","",MAX(COUNTIF($A$6:$A$185,$A106),IF($L106="",0,COUNTIF($L$6:$L$185,$L106)),COUNTIF($O$6:$O$185,$O106)))</x:f>
      </x:c>
      <x:c r="V106" s="177" t="str">
        <x:f>IF($A106="","",IF(AND($B106&lt;&gt;"",$G106&gt;=0,$H106&gt;=0,$I106&gt;=0,$O106&lt;&gt;"",OR(AND(OR($C106="founder",$C106="provider"),LEFT($L106,4)="LAB-",$M106="labor",$N106=1),AND($C106="customer",$L106="",$M106="customer_time",$N106=0))),1,0))</x:f>
      </x:c>
    </x:row>
    <x:row r="107">
      <x:c r="A107" s="118"/>
      <x:c r="B107" s="118"/>
      <x:c r="C107" s="118"/>
      <x:c r="D107" s="118"/>
      <x:c r="E107" s="118"/>
      <x:c r="F107" s="173"/>
      <x:c r="G107" s="174"/>
      <x:c r="H107" s="174"/>
      <x:c r="I107" s="173"/>
      <x:c r="J107" s="173"/>
      <x:c r="K107" s="173"/>
      <x:c r="L107" s="118"/>
      <x:c r="M107" s="118"/>
      <x:c r="N107" s="173"/>
      <x:c r="O107" s="118"/>
      <x:c r="P107" s="137"/>
      <x:c r="Q107" s="175" t="str">
        <x:f>IF($A107="","",IF(AND(OR($C107="founder",$C107="provider"),$M107="labor",$N107=1),$G107/60*$I107,0))</x:f>
      </x:c>
      <x:c r="R107" s="176" t="str">
        <x:f>IF($A107="","",IF($C107="customer",$G107+$H107,0))</x:f>
      </x:c>
      <x:c r="S107" s="175" t="str">
        <x:f>IF($A107="","",IF($E107="founder_rescue",1,0))</x:f>
      </x:c>
      <x:c r="T107" s="175" t="str">
        <x:f>IF($A107="","",IF(COUNTIF('Jobs'!$A$6:$A$65,$B107)=1,1,0))</x:f>
      </x:c>
      <x:c r="U107" s="175" t="str">
        <x:f>IF($A107="","",MAX(COUNTIF($A$6:$A$185,$A107),IF($L107="",0,COUNTIF($L$6:$L$185,$L107)),COUNTIF($O$6:$O$185,$O107)))</x:f>
      </x:c>
      <x:c r="V107" s="177" t="str">
        <x:f>IF($A107="","",IF(AND($B107&lt;&gt;"",$G107&gt;=0,$H107&gt;=0,$I107&gt;=0,$O107&lt;&gt;"",OR(AND(OR($C107="founder",$C107="provider"),LEFT($L107,4)="LAB-",$M107="labor",$N107=1),AND($C107="customer",$L107="",$M107="customer_time",$N107=0))),1,0))</x:f>
      </x:c>
    </x:row>
    <x:row r="108">
      <x:c r="A108" s="118"/>
      <x:c r="B108" s="118"/>
      <x:c r="C108" s="118"/>
      <x:c r="D108" s="118"/>
      <x:c r="E108" s="118"/>
      <x:c r="F108" s="173"/>
      <x:c r="G108" s="174"/>
      <x:c r="H108" s="174"/>
      <x:c r="I108" s="173"/>
      <x:c r="J108" s="173"/>
      <x:c r="K108" s="173"/>
      <x:c r="L108" s="118"/>
      <x:c r="M108" s="118"/>
      <x:c r="N108" s="173"/>
      <x:c r="O108" s="118"/>
      <x:c r="P108" s="137"/>
      <x:c r="Q108" s="175" t="str">
        <x:f>IF($A108="","",IF(AND(OR($C108="founder",$C108="provider"),$M108="labor",$N108=1),$G108/60*$I108,0))</x:f>
      </x:c>
      <x:c r="R108" s="176" t="str">
        <x:f>IF($A108="","",IF($C108="customer",$G108+$H108,0))</x:f>
      </x:c>
      <x:c r="S108" s="175" t="str">
        <x:f>IF($A108="","",IF($E108="founder_rescue",1,0))</x:f>
      </x:c>
      <x:c r="T108" s="175" t="str">
        <x:f>IF($A108="","",IF(COUNTIF('Jobs'!$A$6:$A$65,$B108)=1,1,0))</x:f>
      </x:c>
      <x:c r="U108" s="175" t="str">
        <x:f>IF($A108="","",MAX(COUNTIF($A$6:$A$185,$A108),IF($L108="",0,COUNTIF($L$6:$L$185,$L108)),COUNTIF($O$6:$O$185,$O108)))</x:f>
      </x:c>
      <x:c r="V108" s="177" t="str">
        <x:f>IF($A108="","",IF(AND($B108&lt;&gt;"",$G108&gt;=0,$H108&gt;=0,$I108&gt;=0,$O108&lt;&gt;"",OR(AND(OR($C108="founder",$C108="provider"),LEFT($L108,4)="LAB-",$M108="labor",$N108=1),AND($C108="customer",$L108="",$M108="customer_time",$N108=0))),1,0))</x:f>
      </x:c>
    </x:row>
    <x:row r="109">
      <x:c r="A109" s="118"/>
      <x:c r="B109" s="118"/>
      <x:c r="C109" s="118"/>
      <x:c r="D109" s="118"/>
      <x:c r="E109" s="118"/>
      <x:c r="F109" s="173"/>
      <x:c r="G109" s="174"/>
      <x:c r="H109" s="174"/>
      <x:c r="I109" s="173"/>
      <x:c r="J109" s="173"/>
      <x:c r="K109" s="173"/>
      <x:c r="L109" s="118"/>
      <x:c r="M109" s="118"/>
      <x:c r="N109" s="173"/>
      <x:c r="O109" s="118"/>
      <x:c r="P109" s="137"/>
      <x:c r="Q109" s="175" t="str">
        <x:f>IF($A109="","",IF(AND(OR($C109="founder",$C109="provider"),$M109="labor",$N109=1),$G109/60*$I109,0))</x:f>
      </x:c>
      <x:c r="R109" s="176" t="str">
        <x:f>IF($A109="","",IF($C109="customer",$G109+$H109,0))</x:f>
      </x:c>
      <x:c r="S109" s="175" t="str">
        <x:f>IF($A109="","",IF($E109="founder_rescue",1,0))</x:f>
      </x:c>
      <x:c r="T109" s="175" t="str">
        <x:f>IF($A109="","",IF(COUNTIF('Jobs'!$A$6:$A$65,$B109)=1,1,0))</x:f>
      </x:c>
      <x:c r="U109" s="175" t="str">
        <x:f>IF($A109="","",MAX(COUNTIF($A$6:$A$185,$A109),IF($L109="",0,COUNTIF($L$6:$L$185,$L109)),COUNTIF($O$6:$O$185,$O109)))</x:f>
      </x:c>
      <x:c r="V109" s="177" t="str">
        <x:f>IF($A109="","",IF(AND($B109&lt;&gt;"",$G109&gt;=0,$H109&gt;=0,$I109&gt;=0,$O109&lt;&gt;"",OR(AND(OR($C109="founder",$C109="provider"),LEFT($L109,4)="LAB-",$M109="labor",$N109=1),AND($C109="customer",$L109="",$M109="customer_time",$N109=0))),1,0))</x:f>
      </x:c>
    </x:row>
    <x:row r="110">
      <x:c r="A110" s="118"/>
      <x:c r="B110" s="118"/>
      <x:c r="C110" s="118"/>
      <x:c r="D110" s="118"/>
      <x:c r="E110" s="118"/>
      <x:c r="F110" s="173"/>
      <x:c r="G110" s="174"/>
      <x:c r="H110" s="174"/>
      <x:c r="I110" s="173"/>
      <x:c r="J110" s="173"/>
      <x:c r="K110" s="173"/>
      <x:c r="L110" s="118"/>
      <x:c r="M110" s="118"/>
      <x:c r="N110" s="173"/>
      <x:c r="O110" s="118"/>
      <x:c r="P110" s="137"/>
      <x:c r="Q110" s="175" t="str">
        <x:f>IF($A110="","",IF(AND(OR($C110="founder",$C110="provider"),$M110="labor",$N110=1),$G110/60*$I110,0))</x:f>
      </x:c>
      <x:c r="R110" s="176" t="str">
        <x:f>IF($A110="","",IF($C110="customer",$G110+$H110,0))</x:f>
      </x:c>
      <x:c r="S110" s="175" t="str">
        <x:f>IF($A110="","",IF($E110="founder_rescue",1,0))</x:f>
      </x:c>
      <x:c r="T110" s="175" t="str">
        <x:f>IF($A110="","",IF(COUNTIF('Jobs'!$A$6:$A$65,$B110)=1,1,0))</x:f>
      </x:c>
      <x:c r="U110" s="175" t="str">
        <x:f>IF($A110="","",MAX(COUNTIF($A$6:$A$185,$A110),IF($L110="",0,COUNTIF($L$6:$L$185,$L110)),COUNTIF($O$6:$O$185,$O110)))</x:f>
      </x:c>
      <x:c r="V110" s="177" t="str">
        <x:f>IF($A110="","",IF(AND($B110&lt;&gt;"",$G110&gt;=0,$H110&gt;=0,$I110&gt;=0,$O110&lt;&gt;"",OR(AND(OR($C110="founder",$C110="provider"),LEFT($L110,4)="LAB-",$M110="labor",$N110=1),AND($C110="customer",$L110="",$M110="customer_time",$N110=0))),1,0))</x:f>
      </x:c>
    </x:row>
    <x:row r="111">
      <x:c r="A111" s="118"/>
      <x:c r="B111" s="118"/>
      <x:c r="C111" s="118"/>
      <x:c r="D111" s="118"/>
      <x:c r="E111" s="118"/>
      <x:c r="F111" s="173"/>
      <x:c r="G111" s="174"/>
      <x:c r="H111" s="174"/>
      <x:c r="I111" s="173"/>
      <x:c r="J111" s="173"/>
      <x:c r="K111" s="173"/>
      <x:c r="L111" s="118"/>
      <x:c r="M111" s="118"/>
      <x:c r="N111" s="173"/>
      <x:c r="O111" s="118"/>
      <x:c r="P111" s="137"/>
      <x:c r="Q111" s="175" t="str">
        <x:f>IF($A111="","",IF(AND(OR($C111="founder",$C111="provider"),$M111="labor",$N111=1),$G111/60*$I111,0))</x:f>
      </x:c>
      <x:c r="R111" s="176" t="str">
        <x:f>IF($A111="","",IF($C111="customer",$G111+$H111,0))</x:f>
      </x:c>
      <x:c r="S111" s="175" t="str">
        <x:f>IF($A111="","",IF($E111="founder_rescue",1,0))</x:f>
      </x:c>
      <x:c r="T111" s="175" t="str">
        <x:f>IF($A111="","",IF(COUNTIF('Jobs'!$A$6:$A$65,$B111)=1,1,0))</x:f>
      </x:c>
      <x:c r="U111" s="175" t="str">
        <x:f>IF($A111="","",MAX(COUNTIF($A$6:$A$185,$A111),IF($L111="",0,COUNTIF($L$6:$L$185,$L111)),COUNTIF($O$6:$O$185,$O111)))</x:f>
      </x:c>
      <x:c r="V111" s="177" t="str">
        <x:f>IF($A111="","",IF(AND($B111&lt;&gt;"",$G111&gt;=0,$H111&gt;=0,$I111&gt;=0,$O111&lt;&gt;"",OR(AND(OR($C111="founder",$C111="provider"),LEFT($L111,4)="LAB-",$M111="labor",$N111=1),AND($C111="customer",$L111="",$M111="customer_time",$N111=0))),1,0))</x:f>
      </x:c>
    </x:row>
    <x:row r="112">
      <x:c r="A112" s="118"/>
      <x:c r="B112" s="118"/>
      <x:c r="C112" s="118"/>
      <x:c r="D112" s="118"/>
      <x:c r="E112" s="118"/>
      <x:c r="F112" s="173"/>
      <x:c r="G112" s="174"/>
      <x:c r="H112" s="174"/>
      <x:c r="I112" s="173"/>
      <x:c r="J112" s="173"/>
      <x:c r="K112" s="173"/>
      <x:c r="L112" s="118"/>
      <x:c r="M112" s="118"/>
      <x:c r="N112" s="173"/>
      <x:c r="O112" s="118"/>
      <x:c r="P112" s="137"/>
      <x:c r="Q112" s="175" t="str">
        <x:f>IF($A112="","",IF(AND(OR($C112="founder",$C112="provider"),$M112="labor",$N112=1),$G112/60*$I112,0))</x:f>
      </x:c>
      <x:c r="R112" s="176" t="str">
        <x:f>IF($A112="","",IF($C112="customer",$G112+$H112,0))</x:f>
      </x:c>
      <x:c r="S112" s="175" t="str">
        <x:f>IF($A112="","",IF($E112="founder_rescue",1,0))</x:f>
      </x:c>
      <x:c r="T112" s="175" t="str">
        <x:f>IF($A112="","",IF(COUNTIF('Jobs'!$A$6:$A$65,$B112)=1,1,0))</x:f>
      </x:c>
      <x:c r="U112" s="175" t="str">
        <x:f>IF($A112="","",MAX(COUNTIF($A$6:$A$185,$A112),IF($L112="",0,COUNTIF($L$6:$L$185,$L112)),COUNTIF($O$6:$O$185,$O112)))</x:f>
      </x:c>
      <x:c r="V112" s="177" t="str">
        <x:f>IF($A112="","",IF(AND($B112&lt;&gt;"",$G112&gt;=0,$H112&gt;=0,$I112&gt;=0,$O112&lt;&gt;"",OR(AND(OR($C112="founder",$C112="provider"),LEFT($L112,4)="LAB-",$M112="labor",$N112=1),AND($C112="customer",$L112="",$M112="customer_time",$N112=0))),1,0))</x:f>
      </x:c>
    </x:row>
    <x:row r="113">
      <x:c r="A113" s="118"/>
      <x:c r="B113" s="118"/>
      <x:c r="C113" s="118"/>
      <x:c r="D113" s="118"/>
      <x:c r="E113" s="118"/>
      <x:c r="F113" s="173"/>
      <x:c r="G113" s="174"/>
      <x:c r="H113" s="174"/>
      <x:c r="I113" s="173"/>
      <x:c r="J113" s="173"/>
      <x:c r="K113" s="173"/>
      <x:c r="L113" s="118"/>
      <x:c r="M113" s="118"/>
      <x:c r="N113" s="173"/>
      <x:c r="O113" s="118"/>
      <x:c r="P113" s="137"/>
      <x:c r="Q113" s="175" t="str">
        <x:f>IF($A113="","",IF(AND(OR($C113="founder",$C113="provider"),$M113="labor",$N113=1),$G113/60*$I113,0))</x:f>
      </x:c>
      <x:c r="R113" s="176" t="str">
        <x:f>IF($A113="","",IF($C113="customer",$G113+$H113,0))</x:f>
      </x:c>
      <x:c r="S113" s="175" t="str">
        <x:f>IF($A113="","",IF($E113="founder_rescue",1,0))</x:f>
      </x:c>
      <x:c r="T113" s="175" t="str">
        <x:f>IF($A113="","",IF(COUNTIF('Jobs'!$A$6:$A$65,$B113)=1,1,0))</x:f>
      </x:c>
      <x:c r="U113" s="175" t="str">
        <x:f>IF($A113="","",MAX(COUNTIF($A$6:$A$185,$A113),IF($L113="",0,COUNTIF($L$6:$L$185,$L113)),COUNTIF($O$6:$O$185,$O113)))</x:f>
      </x:c>
      <x:c r="V113" s="177" t="str">
        <x:f>IF($A113="","",IF(AND($B113&lt;&gt;"",$G113&gt;=0,$H113&gt;=0,$I113&gt;=0,$O113&lt;&gt;"",OR(AND(OR($C113="founder",$C113="provider"),LEFT($L113,4)="LAB-",$M113="labor",$N113=1),AND($C113="customer",$L113="",$M113="customer_time",$N113=0))),1,0))</x:f>
      </x:c>
    </x:row>
    <x:row r="114">
      <x:c r="A114" s="118"/>
      <x:c r="B114" s="118"/>
      <x:c r="C114" s="118"/>
      <x:c r="D114" s="118"/>
      <x:c r="E114" s="118"/>
      <x:c r="F114" s="173"/>
      <x:c r="G114" s="174"/>
      <x:c r="H114" s="174"/>
      <x:c r="I114" s="173"/>
      <x:c r="J114" s="173"/>
      <x:c r="K114" s="173"/>
      <x:c r="L114" s="118"/>
      <x:c r="M114" s="118"/>
      <x:c r="N114" s="173"/>
      <x:c r="O114" s="118"/>
      <x:c r="P114" s="137"/>
      <x:c r="Q114" s="175" t="str">
        <x:f>IF($A114="","",IF(AND(OR($C114="founder",$C114="provider"),$M114="labor",$N114=1),$G114/60*$I114,0))</x:f>
      </x:c>
      <x:c r="R114" s="176" t="str">
        <x:f>IF($A114="","",IF($C114="customer",$G114+$H114,0))</x:f>
      </x:c>
      <x:c r="S114" s="175" t="str">
        <x:f>IF($A114="","",IF($E114="founder_rescue",1,0))</x:f>
      </x:c>
      <x:c r="T114" s="175" t="str">
        <x:f>IF($A114="","",IF(COUNTIF('Jobs'!$A$6:$A$65,$B114)=1,1,0))</x:f>
      </x:c>
      <x:c r="U114" s="175" t="str">
        <x:f>IF($A114="","",MAX(COUNTIF($A$6:$A$185,$A114),IF($L114="",0,COUNTIF($L$6:$L$185,$L114)),COUNTIF($O$6:$O$185,$O114)))</x:f>
      </x:c>
      <x:c r="V114" s="177" t="str">
        <x:f>IF($A114="","",IF(AND($B114&lt;&gt;"",$G114&gt;=0,$H114&gt;=0,$I114&gt;=0,$O114&lt;&gt;"",OR(AND(OR($C114="founder",$C114="provider"),LEFT($L114,4)="LAB-",$M114="labor",$N114=1),AND($C114="customer",$L114="",$M114="customer_time",$N114=0))),1,0))</x:f>
      </x:c>
    </x:row>
    <x:row r="115">
      <x:c r="A115" s="118"/>
      <x:c r="B115" s="118"/>
      <x:c r="C115" s="118"/>
      <x:c r="D115" s="118"/>
      <x:c r="E115" s="118"/>
      <x:c r="F115" s="173"/>
      <x:c r="G115" s="174"/>
      <x:c r="H115" s="174"/>
      <x:c r="I115" s="173"/>
      <x:c r="J115" s="173"/>
      <x:c r="K115" s="173"/>
      <x:c r="L115" s="118"/>
      <x:c r="M115" s="118"/>
      <x:c r="N115" s="173"/>
      <x:c r="O115" s="118"/>
      <x:c r="P115" s="137"/>
      <x:c r="Q115" s="175" t="str">
        <x:f>IF($A115="","",IF(AND(OR($C115="founder",$C115="provider"),$M115="labor",$N115=1),$G115/60*$I115,0))</x:f>
      </x:c>
      <x:c r="R115" s="176" t="str">
        <x:f>IF($A115="","",IF($C115="customer",$G115+$H115,0))</x:f>
      </x:c>
      <x:c r="S115" s="175" t="str">
        <x:f>IF($A115="","",IF($E115="founder_rescue",1,0))</x:f>
      </x:c>
      <x:c r="T115" s="175" t="str">
        <x:f>IF($A115="","",IF(COUNTIF('Jobs'!$A$6:$A$65,$B115)=1,1,0))</x:f>
      </x:c>
      <x:c r="U115" s="175" t="str">
        <x:f>IF($A115="","",MAX(COUNTIF($A$6:$A$185,$A115),IF($L115="",0,COUNTIF($L$6:$L$185,$L115)),COUNTIF($O$6:$O$185,$O115)))</x:f>
      </x:c>
      <x:c r="V115" s="177" t="str">
        <x:f>IF($A115="","",IF(AND($B115&lt;&gt;"",$G115&gt;=0,$H115&gt;=0,$I115&gt;=0,$O115&lt;&gt;"",OR(AND(OR($C115="founder",$C115="provider"),LEFT($L115,4)="LAB-",$M115="labor",$N115=1),AND($C115="customer",$L115="",$M115="customer_time",$N115=0))),1,0))</x:f>
      </x:c>
    </x:row>
    <x:row r="116">
      <x:c r="A116" s="118"/>
      <x:c r="B116" s="118"/>
      <x:c r="C116" s="118"/>
      <x:c r="D116" s="118"/>
      <x:c r="E116" s="118"/>
      <x:c r="F116" s="173"/>
      <x:c r="G116" s="174"/>
      <x:c r="H116" s="174"/>
      <x:c r="I116" s="173"/>
      <x:c r="J116" s="173"/>
      <x:c r="K116" s="173"/>
      <x:c r="L116" s="118"/>
      <x:c r="M116" s="118"/>
      <x:c r="N116" s="173"/>
      <x:c r="O116" s="118"/>
      <x:c r="P116" s="137"/>
      <x:c r="Q116" s="175" t="str">
        <x:f>IF($A116="","",IF(AND(OR($C116="founder",$C116="provider"),$M116="labor",$N116=1),$G116/60*$I116,0))</x:f>
      </x:c>
      <x:c r="R116" s="176" t="str">
        <x:f>IF($A116="","",IF($C116="customer",$G116+$H116,0))</x:f>
      </x:c>
      <x:c r="S116" s="175" t="str">
        <x:f>IF($A116="","",IF($E116="founder_rescue",1,0))</x:f>
      </x:c>
      <x:c r="T116" s="175" t="str">
        <x:f>IF($A116="","",IF(COUNTIF('Jobs'!$A$6:$A$65,$B116)=1,1,0))</x:f>
      </x:c>
      <x:c r="U116" s="175" t="str">
        <x:f>IF($A116="","",MAX(COUNTIF($A$6:$A$185,$A116),IF($L116="",0,COUNTIF($L$6:$L$185,$L116)),COUNTIF($O$6:$O$185,$O116)))</x:f>
      </x:c>
      <x:c r="V116" s="177" t="str">
        <x:f>IF($A116="","",IF(AND($B116&lt;&gt;"",$G116&gt;=0,$H116&gt;=0,$I116&gt;=0,$O116&lt;&gt;"",OR(AND(OR($C116="founder",$C116="provider"),LEFT($L116,4)="LAB-",$M116="labor",$N116=1),AND($C116="customer",$L116="",$M116="customer_time",$N116=0))),1,0))</x:f>
      </x:c>
    </x:row>
    <x:row r="117">
      <x:c r="A117" s="118"/>
      <x:c r="B117" s="118"/>
      <x:c r="C117" s="118"/>
      <x:c r="D117" s="118"/>
      <x:c r="E117" s="118"/>
      <x:c r="F117" s="173"/>
      <x:c r="G117" s="174"/>
      <x:c r="H117" s="174"/>
      <x:c r="I117" s="173"/>
      <x:c r="J117" s="173"/>
      <x:c r="K117" s="173"/>
      <x:c r="L117" s="118"/>
      <x:c r="M117" s="118"/>
      <x:c r="N117" s="173"/>
      <x:c r="O117" s="118"/>
      <x:c r="P117" s="137"/>
      <x:c r="Q117" s="175" t="str">
        <x:f>IF($A117="","",IF(AND(OR($C117="founder",$C117="provider"),$M117="labor",$N117=1),$G117/60*$I117,0))</x:f>
      </x:c>
      <x:c r="R117" s="176" t="str">
        <x:f>IF($A117="","",IF($C117="customer",$G117+$H117,0))</x:f>
      </x:c>
      <x:c r="S117" s="175" t="str">
        <x:f>IF($A117="","",IF($E117="founder_rescue",1,0))</x:f>
      </x:c>
      <x:c r="T117" s="175" t="str">
        <x:f>IF($A117="","",IF(COUNTIF('Jobs'!$A$6:$A$65,$B117)=1,1,0))</x:f>
      </x:c>
      <x:c r="U117" s="175" t="str">
        <x:f>IF($A117="","",MAX(COUNTIF($A$6:$A$185,$A117),IF($L117="",0,COUNTIF($L$6:$L$185,$L117)),COUNTIF($O$6:$O$185,$O117)))</x:f>
      </x:c>
      <x:c r="V117" s="177" t="str">
        <x:f>IF($A117="","",IF(AND($B117&lt;&gt;"",$G117&gt;=0,$H117&gt;=0,$I117&gt;=0,$O117&lt;&gt;"",OR(AND(OR($C117="founder",$C117="provider"),LEFT($L117,4)="LAB-",$M117="labor",$N117=1),AND($C117="customer",$L117="",$M117="customer_time",$N117=0))),1,0))</x:f>
      </x:c>
    </x:row>
    <x:row r="118">
      <x:c r="A118" s="118"/>
      <x:c r="B118" s="118"/>
      <x:c r="C118" s="118"/>
      <x:c r="D118" s="118"/>
      <x:c r="E118" s="118"/>
      <x:c r="F118" s="173"/>
      <x:c r="G118" s="174"/>
      <x:c r="H118" s="174"/>
      <x:c r="I118" s="173"/>
      <x:c r="J118" s="173"/>
      <x:c r="K118" s="173"/>
      <x:c r="L118" s="118"/>
      <x:c r="M118" s="118"/>
      <x:c r="N118" s="173"/>
      <x:c r="O118" s="118"/>
      <x:c r="P118" s="137"/>
      <x:c r="Q118" s="175" t="str">
        <x:f>IF($A118="","",IF(AND(OR($C118="founder",$C118="provider"),$M118="labor",$N118=1),$G118/60*$I118,0))</x:f>
      </x:c>
      <x:c r="R118" s="176" t="str">
        <x:f>IF($A118="","",IF($C118="customer",$G118+$H118,0))</x:f>
      </x:c>
      <x:c r="S118" s="175" t="str">
        <x:f>IF($A118="","",IF($E118="founder_rescue",1,0))</x:f>
      </x:c>
      <x:c r="T118" s="175" t="str">
        <x:f>IF($A118="","",IF(COUNTIF('Jobs'!$A$6:$A$65,$B118)=1,1,0))</x:f>
      </x:c>
      <x:c r="U118" s="175" t="str">
        <x:f>IF($A118="","",MAX(COUNTIF($A$6:$A$185,$A118),IF($L118="",0,COUNTIF($L$6:$L$185,$L118)),COUNTIF($O$6:$O$185,$O118)))</x:f>
      </x:c>
      <x:c r="V118" s="177" t="str">
        <x:f>IF($A118="","",IF(AND($B118&lt;&gt;"",$G118&gt;=0,$H118&gt;=0,$I118&gt;=0,$O118&lt;&gt;"",OR(AND(OR($C118="founder",$C118="provider"),LEFT($L118,4)="LAB-",$M118="labor",$N118=1),AND($C118="customer",$L118="",$M118="customer_time",$N118=0))),1,0))</x:f>
      </x:c>
    </x:row>
    <x:row r="119">
      <x:c r="A119" s="118"/>
      <x:c r="B119" s="118"/>
      <x:c r="C119" s="118"/>
      <x:c r="D119" s="118"/>
      <x:c r="E119" s="118"/>
      <x:c r="F119" s="173"/>
      <x:c r="G119" s="174"/>
      <x:c r="H119" s="174"/>
      <x:c r="I119" s="173"/>
      <x:c r="J119" s="173"/>
      <x:c r="K119" s="173"/>
      <x:c r="L119" s="118"/>
      <x:c r="M119" s="118"/>
      <x:c r="N119" s="173"/>
      <x:c r="O119" s="118"/>
      <x:c r="P119" s="137"/>
      <x:c r="Q119" s="175" t="str">
        <x:f>IF($A119="","",IF(AND(OR($C119="founder",$C119="provider"),$M119="labor",$N119=1),$G119/60*$I119,0))</x:f>
      </x:c>
      <x:c r="R119" s="176" t="str">
        <x:f>IF($A119="","",IF($C119="customer",$G119+$H119,0))</x:f>
      </x:c>
      <x:c r="S119" s="175" t="str">
        <x:f>IF($A119="","",IF($E119="founder_rescue",1,0))</x:f>
      </x:c>
      <x:c r="T119" s="175" t="str">
        <x:f>IF($A119="","",IF(COUNTIF('Jobs'!$A$6:$A$65,$B119)=1,1,0))</x:f>
      </x:c>
      <x:c r="U119" s="175" t="str">
        <x:f>IF($A119="","",MAX(COUNTIF($A$6:$A$185,$A119),IF($L119="",0,COUNTIF($L$6:$L$185,$L119)),COUNTIF($O$6:$O$185,$O119)))</x:f>
      </x:c>
      <x:c r="V119" s="177" t="str">
        <x:f>IF($A119="","",IF(AND($B119&lt;&gt;"",$G119&gt;=0,$H119&gt;=0,$I119&gt;=0,$O119&lt;&gt;"",OR(AND(OR($C119="founder",$C119="provider"),LEFT($L119,4)="LAB-",$M119="labor",$N119=1),AND($C119="customer",$L119="",$M119="customer_time",$N119=0))),1,0))</x:f>
      </x:c>
    </x:row>
    <x:row r="120">
      <x:c r="A120" s="118"/>
      <x:c r="B120" s="118"/>
      <x:c r="C120" s="118"/>
      <x:c r="D120" s="118"/>
      <x:c r="E120" s="118"/>
      <x:c r="F120" s="173"/>
      <x:c r="G120" s="174"/>
      <x:c r="H120" s="174"/>
      <x:c r="I120" s="173"/>
      <x:c r="J120" s="173"/>
      <x:c r="K120" s="173"/>
      <x:c r="L120" s="118"/>
      <x:c r="M120" s="118"/>
      <x:c r="N120" s="173"/>
      <x:c r="O120" s="118"/>
      <x:c r="P120" s="137"/>
      <x:c r="Q120" s="175" t="str">
        <x:f>IF($A120="","",IF(AND(OR($C120="founder",$C120="provider"),$M120="labor",$N120=1),$G120/60*$I120,0))</x:f>
      </x:c>
      <x:c r="R120" s="176" t="str">
        <x:f>IF($A120="","",IF($C120="customer",$G120+$H120,0))</x:f>
      </x:c>
      <x:c r="S120" s="175" t="str">
        <x:f>IF($A120="","",IF($E120="founder_rescue",1,0))</x:f>
      </x:c>
      <x:c r="T120" s="175" t="str">
        <x:f>IF($A120="","",IF(COUNTIF('Jobs'!$A$6:$A$65,$B120)=1,1,0))</x:f>
      </x:c>
      <x:c r="U120" s="175" t="str">
        <x:f>IF($A120="","",MAX(COUNTIF($A$6:$A$185,$A120),IF($L120="",0,COUNTIF($L$6:$L$185,$L120)),COUNTIF($O$6:$O$185,$O120)))</x:f>
      </x:c>
      <x:c r="V120" s="177" t="str">
        <x:f>IF($A120="","",IF(AND($B120&lt;&gt;"",$G120&gt;=0,$H120&gt;=0,$I120&gt;=0,$O120&lt;&gt;"",OR(AND(OR($C120="founder",$C120="provider"),LEFT($L120,4)="LAB-",$M120="labor",$N120=1),AND($C120="customer",$L120="",$M120="customer_time",$N120=0))),1,0))</x:f>
      </x:c>
    </x:row>
    <x:row r="121">
      <x:c r="A121" s="118"/>
      <x:c r="B121" s="118"/>
      <x:c r="C121" s="118"/>
      <x:c r="D121" s="118"/>
      <x:c r="E121" s="118"/>
      <x:c r="F121" s="173"/>
      <x:c r="G121" s="174"/>
      <x:c r="H121" s="174"/>
      <x:c r="I121" s="173"/>
      <x:c r="J121" s="173"/>
      <x:c r="K121" s="173"/>
      <x:c r="L121" s="118"/>
      <x:c r="M121" s="118"/>
      <x:c r="N121" s="173"/>
      <x:c r="O121" s="118"/>
      <x:c r="P121" s="137"/>
      <x:c r="Q121" s="175" t="str">
        <x:f>IF($A121="","",IF(AND(OR($C121="founder",$C121="provider"),$M121="labor",$N121=1),$G121/60*$I121,0))</x:f>
      </x:c>
      <x:c r="R121" s="176" t="str">
        <x:f>IF($A121="","",IF($C121="customer",$G121+$H121,0))</x:f>
      </x:c>
      <x:c r="S121" s="175" t="str">
        <x:f>IF($A121="","",IF($E121="founder_rescue",1,0))</x:f>
      </x:c>
      <x:c r="T121" s="175" t="str">
        <x:f>IF($A121="","",IF(COUNTIF('Jobs'!$A$6:$A$65,$B121)=1,1,0))</x:f>
      </x:c>
      <x:c r="U121" s="175" t="str">
        <x:f>IF($A121="","",MAX(COUNTIF($A$6:$A$185,$A121),IF($L121="",0,COUNTIF($L$6:$L$185,$L121)),COUNTIF($O$6:$O$185,$O121)))</x:f>
      </x:c>
      <x:c r="V121" s="177" t="str">
        <x:f>IF($A121="","",IF(AND($B121&lt;&gt;"",$G121&gt;=0,$H121&gt;=0,$I121&gt;=0,$O121&lt;&gt;"",OR(AND(OR($C121="founder",$C121="provider"),LEFT($L121,4)="LAB-",$M121="labor",$N121=1),AND($C121="customer",$L121="",$M121="customer_time",$N121=0))),1,0))</x:f>
      </x:c>
    </x:row>
    <x:row r="122">
      <x:c r="A122" s="118"/>
      <x:c r="B122" s="118"/>
      <x:c r="C122" s="118"/>
      <x:c r="D122" s="118"/>
      <x:c r="E122" s="118"/>
      <x:c r="F122" s="173"/>
      <x:c r="G122" s="174"/>
      <x:c r="H122" s="174"/>
      <x:c r="I122" s="173"/>
      <x:c r="J122" s="173"/>
      <x:c r="K122" s="173"/>
      <x:c r="L122" s="118"/>
      <x:c r="M122" s="118"/>
      <x:c r="N122" s="173"/>
      <x:c r="O122" s="118"/>
      <x:c r="P122" s="137"/>
      <x:c r="Q122" s="175" t="str">
        <x:f>IF($A122="","",IF(AND(OR($C122="founder",$C122="provider"),$M122="labor",$N122=1),$G122/60*$I122,0))</x:f>
      </x:c>
      <x:c r="R122" s="176" t="str">
        <x:f>IF($A122="","",IF($C122="customer",$G122+$H122,0))</x:f>
      </x:c>
      <x:c r="S122" s="175" t="str">
        <x:f>IF($A122="","",IF($E122="founder_rescue",1,0))</x:f>
      </x:c>
      <x:c r="T122" s="175" t="str">
        <x:f>IF($A122="","",IF(COUNTIF('Jobs'!$A$6:$A$65,$B122)=1,1,0))</x:f>
      </x:c>
      <x:c r="U122" s="175" t="str">
        <x:f>IF($A122="","",MAX(COUNTIF($A$6:$A$185,$A122),IF($L122="",0,COUNTIF($L$6:$L$185,$L122)),COUNTIF($O$6:$O$185,$O122)))</x:f>
      </x:c>
      <x:c r="V122" s="177" t="str">
        <x:f>IF($A122="","",IF(AND($B122&lt;&gt;"",$G122&gt;=0,$H122&gt;=0,$I122&gt;=0,$O122&lt;&gt;"",OR(AND(OR($C122="founder",$C122="provider"),LEFT($L122,4)="LAB-",$M122="labor",$N122=1),AND($C122="customer",$L122="",$M122="customer_time",$N122=0))),1,0))</x:f>
      </x:c>
    </x:row>
    <x:row r="123">
      <x:c r="A123" s="118"/>
      <x:c r="B123" s="118"/>
      <x:c r="C123" s="118"/>
      <x:c r="D123" s="118"/>
      <x:c r="E123" s="118"/>
      <x:c r="F123" s="173"/>
      <x:c r="G123" s="174"/>
      <x:c r="H123" s="174"/>
      <x:c r="I123" s="173"/>
      <x:c r="J123" s="173"/>
      <x:c r="K123" s="173"/>
      <x:c r="L123" s="118"/>
      <x:c r="M123" s="118"/>
      <x:c r="N123" s="173"/>
      <x:c r="O123" s="118"/>
      <x:c r="P123" s="137"/>
      <x:c r="Q123" s="175" t="str">
        <x:f>IF($A123="","",IF(AND(OR($C123="founder",$C123="provider"),$M123="labor",$N123=1),$G123/60*$I123,0))</x:f>
      </x:c>
      <x:c r="R123" s="176" t="str">
        <x:f>IF($A123="","",IF($C123="customer",$G123+$H123,0))</x:f>
      </x:c>
      <x:c r="S123" s="175" t="str">
        <x:f>IF($A123="","",IF($E123="founder_rescue",1,0))</x:f>
      </x:c>
      <x:c r="T123" s="175" t="str">
        <x:f>IF($A123="","",IF(COUNTIF('Jobs'!$A$6:$A$65,$B123)=1,1,0))</x:f>
      </x:c>
      <x:c r="U123" s="175" t="str">
        <x:f>IF($A123="","",MAX(COUNTIF($A$6:$A$185,$A123),IF($L123="",0,COUNTIF($L$6:$L$185,$L123)),COUNTIF($O$6:$O$185,$O123)))</x:f>
      </x:c>
      <x:c r="V123" s="177" t="str">
        <x:f>IF($A123="","",IF(AND($B123&lt;&gt;"",$G123&gt;=0,$H123&gt;=0,$I123&gt;=0,$O123&lt;&gt;"",OR(AND(OR($C123="founder",$C123="provider"),LEFT($L123,4)="LAB-",$M123="labor",$N123=1),AND($C123="customer",$L123="",$M123="customer_time",$N123=0))),1,0))</x:f>
      </x:c>
    </x:row>
    <x:row r="124">
      <x:c r="A124" s="118"/>
      <x:c r="B124" s="118"/>
      <x:c r="C124" s="118"/>
      <x:c r="D124" s="118"/>
      <x:c r="E124" s="118"/>
      <x:c r="F124" s="173"/>
      <x:c r="G124" s="174"/>
      <x:c r="H124" s="174"/>
      <x:c r="I124" s="173"/>
      <x:c r="J124" s="173"/>
      <x:c r="K124" s="173"/>
      <x:c r="L124" s="118"/>
      <x:c r="M124" s="118"/>
      <x:c r="N124" s="173"/>
      <x:c r="O124" s="118"/>
      <x:c r="P124" s="137"/>
      <x:c r="Q124" s="175" t="str">
        <x:f>IF($A124="","",IF(AND(OR($C124="founder",$C124="provider"),$M124="labor",$N124=1),$G124/60*$I124,0))</x:f>
      </x:c>
      <x:c r="R124" s="176" t="str">
        <x:f>IF($A124="","",IF($C124="customer",$G124+$H124,0))</x:f>
      </x:c>
      <x:c r="S124" s="175" t="str">
        <x:f>IF($A124="","",IF($E124="founder_rescue",1,0))</x:f>
      </x:c>
      <x:c r="T124" s="175" t="str">
        <x:f>IF($A124="","",IF(COUNTIF('Jobs'!$A$6:$A$65,$B124)=1,1,0))</x:f>
      </x:c>
      <x:c r="U124" s="175" t="str">
        <x:f>IF($A124="","",MAX(COUNTIF($A$6:$A$185,$A124),IF($L124="",0,COUNTIF($L$6:$L$185,$L124)),COUNTIF($O$6:$O$185,$O124)))</x:f>
      </x:c>
      <x:c r="V124" s="177" t="str">
        <x:f>IF($A124="","",IF(AND($B124&lt;&gt;"",$G124&gt;=0,$H124&gt;=0,$I124&gt;=0,$O124&lt;&gt;"",OR(AND(OR($C124="founder",$C124="provider"),LEFT($L124,4)="LAB-",$M124="labor",$N124=1),AND($C124="customer",$L124="",$M124="customer_time",$N124=0))),1,0))</x:f>
      </x:c>
    </x:row>
    <x:row r="125">
      <x:c r="A125" s="118"/>
      <x:c r="B125" s="118"/>
      <x:c r="C125" s="118"/>
      <x:c r="D125" s="118"/>
      <x:c r="E125" s="118"/>
      <x:c r="F125" s="173"/>
      <x:c r="G125" s="174"/>
      <x:c r="H125" s="174"/>
      <x:c r="I125" s="173"/>
      <x:c r="J125" s="173"/>
      <x:c r="K125" s="173"/>
      <x:c r="L125" s="118"/>
      <x:c r="M125" s="118"/>
      <x:c r="N125" s="173"/>
      <x:c r="O125" s="118"/>
      <x:c r="P125" s="137"/>
      <x:c r="Q125" s="175" t="str">
        <x:f>IF($A125="","",IF(AND(OR($C125="founder",$C125="provider"),$M125="labor",$N125=1),$G125/60*$I125,0))</x:f>
      </x:c>
      <x:c r="R125" s="176" t="str">
        <x:f>IF($A125="","",IF($C125="customer",$G125+$H125,0))</x:f>
      </x:c>
      <x:c r="S125" s="175" t="str">
        <x:f>IF($A125="","",IF($E125="founder_rescue",1,0))</x:f>
      </x:c>
      <x:c r="T125" s="175" t="str">
        <x:f>IF($A125="","",IF(COUNTIF('Jobs'!$A$6:$A$65,$B125)=1,1,0))</x:f>
      </x:c>
      <x:c r="U125" s="175" t="str">
        <x:f>IF($A125="","",MAX(COUNTIF($A$6:$A$185,$A125),IF($L125="",0,COUNTIF($L$6:$L$185,$L125)),COUNTIF($O$6:$O$185,$O125)))</x:f>
      </x:c>
      <x:c r="V125" s="177" t="str">
        <x:f>IF($A125="","",IF(AND($B125&lt;&gt;"",$G125&gt;=0,$H125&gt;=0,$I125&gt;=0,$O125&lt;&gt;"",OR(AND(OR($C125="founder",$C125="provider"),LEFT($L125,4)="LAB-",$M125="labor",$N125=1),AND($C125="customer",$L125="",$M125="customer_time",$N125=0))),1,0))</x:f>
      </x:c>
    </x:row>
    <x:row r="126">
      <x:c r="A126" s="118"/>
      <x:c r="B126" s="118"/>
      <x:c r="C126" s="118"/>
      <x:c r="D126" s="118"/>
      <x:c r="E126" s="118"/>
      <x:c r="F126" s="173"/>
      <x:c r="G126" s="174"/>
      <x:c r="H126" s="174"/>
      <x:c r="I126" s="173"/>
      <x:c r="J126" s="173"/>
      <x:c r="K126" s="173"/>
      <x:c r="L126" s="118"/>
      <x:c r="M126" s="118"/>
      <x:c r="N126" s="173"/>
      <x:c r="O126" s="118"/>
      <x:c r="P126" s="137"/>
      <x:c r="Q126" s="175" t="str">
        <x:f>IF($A126="","",IF(AND(OR($C126="founder",$C126="provider"),$M126="labor",$N126=1),$G126/60*$I126,0))</x:f>
      </x:c>
      <x:c r="R126" s="176" t="str">
        <x:f>IF($A126="","",IF($C126="customer",$G126+$H126,0))</x:f>
      </x:c>
      <x:c r="S126" s="175" t="str">
        <x:f>IF($A126="","",IF($E126="founder_rescue",1,0))</x:f>
      </x:c>
      <x:c r="T126" s="175" t="str">
        <x:f>IF($A126="","",IF(COUNTIF('Jobs'!$A$6:$A$65,$B126)=1,1,0))</x:f>
      </x:c>
      <x:c r="U126" s="175" t="str">
        <x:f>IF($A126="","",MAX(COUNTIF($A$6:$A$185,$A126),IF($L126="",0,COUNTIF($L$6:$L$185,$L126)),COUNTIF($O$6:$O$185,$O126)))</x:f>
      </x:c>
      <x:c r="V126" s="177" t="str">
        <x:f>IF($A126="","",IF(AND($B126&lt;&gt;"",$G126&gt;=0,$H126&gt;=0,$I126&gt;=0,$O126&lt;&gt;"",OR(AND(OR($C126="founder",$C126="provider"),LEFT($L126,4)="LAB-",$M126="labor",$N126=1),AND($C126="customer",$L126="",$M126="customer_time",$N126=0))),1,0))</x:f>
      </x:c>
    </x:row>
    <x:row r="127">
      <x:c r="A127" s="118"/>
      <x:c r="B127" s="118"/>
      <x:c r="C127" s="118"/>
      <x:c r="D127" s="118"/>
      <x:c r="E127" s="118"/>
      <x:c r="F127" s="173"/>
      <x:c r="G127" s="174"/>
      <x:c r="H127" s="174"/>
      <x:c r="I127" s="173"/>
      <x:c r="J127" s="173"/>
      <x:c r="K127" s="173"/>
      <x:c r="L127" s="118"/>
      <x:c r="M127" s="118"/>
      <x:c r="N127" s="173"/>
      <x:c r="O127" s="118"/>
      <x:c r="P127" s="137"/>
      <x:c r="Q127" s="175" t="str">
        <x:f>IF($A127="","",IF(AND(OR($C127="founder",$C127="provider"),$M127="labor",$N127=1),$G127/60*$I127,0))</x:f>
      </x:c>
      <x:c r="R127" s="176" t="str">
        <x:f>IF($A127="","",IF($C127="customer",$G127+$H127,0))</x:f>
      </x:c>
      <x:c r="S127" s="175" t="str">
        <x:f>IF($A127="","",IF($E127="founder_rescue",1,0))</x:f>
      </x:c>
      <x:c r="T127" s="175" t="str">
        <x:f>IF($A127="","",IF(COUNTIF('Jobs'!$A$6:$A$65,$B127)=1,1,0))</x:f>
      </x:c>
      <x:c r="U127" s="175" t="str">
        <x:f>IF($A127="","",MAX(COUNTIF($A$6:$A$185,$A127),IF($L127="",0,COUNTIF($L$6:$L$185,$L127)),COUNTIF($O$6:$O$185,$O127)))</x:f>
      </x:c>
      <x:c r="V127" s="177" t="str">
        <x:f>IF($A127="","",IF(AND($B127&lt;&gt;"",$G127&gt;=0,$H127&gt;=0,$I127&gt;=0,$O127&lt;&gt;"",OR(AND(OR($C127="founder",$C127="provider"),LEFT($L127,4)="LAB-",$M127="labor",$N127=1),AND($C127="customer",$L127="",$M127="customer_time",$N127=0))),1,0))</x:f>
      </x:c>
    </x:row>
    <x:row r="128">
      <x:c r="A128" s="118"/>
      <x:c r="B128" s="118"/>
      <x:c r="C128" s="118"/>
      <x:c r="D128" s="118"/>
      <x:c r="E128" s="118"/>
      <x:c r="F128" s="173"/>
      <x:c r="G128" s="174"/>
      <x:c r="H128" s="174"/>
      <x:c r="I128" s="173"/>
      <x:c r="J128" s="173"/>
      <x:c r="K128" s="173"/>
      <x:c r="L128" s="118"/>
      <x:c r="M128" s="118"/>
      <x:c r="N128" s="173"/>
      <x:c r="O128" s="118"/>
      <x:c r="P128" s="137"/>
      <x:c r="Q128" s="175" t="str">
        <x:f>IF($A128="","",IF(AND(OR($C128="founder",$C128="provider"),$M128="labor",$N128=1),$G128/60*$I128,0))</x:f>
      </x:c>
      <x:c r="R128" s="176" t="str">
        <x:f>IF($A128="","",IF($C128="customer",$G128+$H128,0))</x:f>
      </x:c>
      <x:c r="S128" s="175" t="str">
        <x:f>IF($A128="","",IF($E128="founder_rescue",1,0))</x:f>
      </x:c>
      <x:c r="T128" s="175" t="str">
        <x:f>IF($A128="","",IF(COUNTIF('Jobs'!$A$6:$A$65,$B128)=1,1,0))</x:f>
      </x:c>
      <x:c r="U128" s="175" t="str">
        <x:f>IF($A128="","",MAX(COUNTIF($A$6:$A$185,$A128),IF($L128="",0,COUNTIF($L$6:$L$185,$L128)),COUNTIF($O$6:$O$185,$O128)))</x:f>
      </x:c>
      <x:c r="V128" s="177" t="str">
        <x:f>IF($A128="","",IF(AND($B128&lt;&gt;"",$G128&gt;=0,$H128&gt;=0,$I128&gt;=0,$O128&lt;&gt;"",OR(AND(OR($C128="founder",$C128="provider"),LEFT($L128,4)="LAB-",$M128="labor",$N128=1),AND($C128="customer",$L128="",$M128="customer_time",$N128=0))),1,0))</x:f>
      </x:c>
    </x:row>
    <x:row r="129">
      <x:c r="A129" s="118"/>
      <x:c r="B129" s="118"/>
      <x:c r="C129" s="118"/>
      <x:c r="D129" s="118"/>
      <x:c r="E129" s="118"/>
      <x:c r="F129" s="173"/>
      <x:c r="G129" s="174"/>
      <x:c r="H129" s="174"/>
      <x:c r="I129" s="173"/>
      <x:c r="J129" s="173"/>
      <x:c r="K129" s="173"/>
      <x:c r="L129" s="118"/>
      <x:c r="M129" s="118"/>
      <x:c r="N129" s="173"/>
      <x:c r="O129" s="118"/>
      <x:c r="P129" s="137"/>
      <x:c r="Q129" s="175" t="str">
        <x:f>IF($A129="","",IF(AND(OR($C129="founder",$C129="provider"),$M129="labor",$N129=1),$G129/60*$I129,0))</x:f>
      </x:c>
      <x:c r="R129" s="176" t="str">
        <x:f>IF($A129="","",IF($C129="customer",$G129+$H129,0))</x:f>
      </x:c>
      <x:c r="S129" s="175" t="str">
        <x:f>IF($A129="","",IF($E129="founder_rescue",1,0))</x:f>
      </x:c>
      <x:c r="T129" s="175" t="str">
        <x:f>IF($A129="","",IF(COUNTIF('Jobs'!$A$6:$A$65,$B129)=1,1,0))</x:f>
      </x:c>
      <x:c r="U129" s="175" t="str">
        <x:f>IF($A129="","",MAX(COUNTIF($A$6:$A$185,$A129),IF($L129="",0,COUNTIF($L$6:$L$185,$L129)),COUNTIF($O$6:$O$185,$O129)))</x:f>
      </x:c>
      <x:c r="V129" s="177" t="str">
        <x:f>IF($A129="","",IF(AND($B129&lt;&gt;"",$G129&gt;=0,$H129&gt;=0,$I129&gt;=0,$O129&lt;&gt;"",OR(AND(OR($C129="founder",$C129="provider"),LEFT($L129,4)="LAB-",$M129="labor",$N129=1),AND($C129="customer",$L129="",$M129="customer_time",$N129=0))),1,0))</x:f>
      </x:c>
    </x:row>
    <x:row r="130">
      <x:c r="A130" s="118"/>
      <x:c r="B130" s="118"/>
      <x:c r="C130" s="118"/>
      <x:c r="D130" s="118"/>
      <x:c r="E130" s="118"/>
      <x:c r="F130" s="173"/>
      <x:c r="G130" s="174"/>
      <x:c r="H130" s="174"/>
      <x:c r="I130" s="173"/>
      <x:c r="J130" s="173"/>
      <x:c r="K130" s="173"/>
      <x:c r="L130" s="118"/>
      <x:c r="M130" s="118"/>
      <x:c r="N130" s="173"/>
      <x:c r="O130" s="118"/>
      <x:c r="P130" s="137"/>
      <x:c r="Q130" s="175" t="str">
        <x:f>IF($A130="","",IF(AND(OR($C130="founder",$C130="provider"),$M130="labor",$N130=1),$G130/60*$I130,0))</x:f>
      </x:c>
      <x:c r="R130" s="176" t="str">
        <x:f>IF($A130="","",IF($C130="customer",$G130+$H130,0))</x:f>
      </x:c>
      <x:c r="S130" s="175" t="str">
        <x:f>IF($A130="","",IF($E130="founder_rescue",1,0))</x:f>
      </x:c>
      <x:c r="T130" s="175" t="str">
        <x:f>IF($A130="","",IF(COUNTIF('Jobs'!$A$6:$A$65,$B130)=1,1,0))</x:f>
      </x:c>
      <x:c r="U130" s="175" t="str">
        <x:f>IF($A130="","",MAX(COUNTIF($A$6:$A$185,$A130),IF($L130="",0,COUNTIF($L$6:$L$185,$L130)),COUNTIF($O$6:$O$185,$O130)))</x:f>
      </x:c>
      <x:c r="V130" s="177" t="str">
        <x:f>IF($A130="","",IF(AND($B130&lt;&gt;"",$G130&gt;=0,$H130&gt;=0,$I130&gt;=0,$O130&lt;&gt;"",OR(AND(OR($C130="founder",$C130="provider"),LEFT($L130,4)="LAB-",$M130="labor",$N130=1),AND($C130="customer",$L130="",$M130="customer_time",$N130=0))),1,0))</x:f>
      </x:c>
    </x:row>
    <x:row r="131">
      <x:c r="A131" s="118"/>
      <x:c r="B131" s="118"/>
      <x:c r="C131" s="118"/>
      <x:c r="D131" s="118"/>
      <x:c r="E131" s="118"/>
      <x:c r="F131" s="173"/>
      <x:c r="G131" s="174"/>
      <x:c r="H131" s="174"/>
      <x:c r="I131" s="173"/>
      <x:c r="J131" s="173"/>
      <x:c r="K131" s="173"/>
      <x:c r="L131" s="118"/>
      <x:c r="M131" s="118"/>
      <x:c r="N131" s="173"/>
      <x:c r="O131" s="118"/>
      <x:c r="P131" s="137"/>
      <x:c r="Q131" s="175" t="str">
        <x:f>IF($A131="","",IF(AND(OR($C131="founder",$C131="provider"),$M131="labor",$N131=1),$G131/60*$I131,0))</x:f>
      </x:c>
      <x:c r="R131" s="176" t="str">
        <x:f>IF($A131="","",IF($C131="customer",$G131+$H131,0))</x:f>
      </x:c>
      <x:c r="S131" s="175" t="str">
        <x:f>IF($A131="","",IF($E131="founder_rescue",1,0))</x:f>
      </x:c>
      <x:c r="T131" s="175" t="str">
        <x:f>IF($A131="","",IF(COUNTIF('Jobs'!$A$6:$A$65,$B131)=1,1,0))</x:f>
      </x:c>
      <x:c r="U131" s="175" t="str">
        <x:f>IF($A131="","",MAX(COUNTIF($A$6:$A$185,$A131),IF($L131="",0,COUNTIF($L$6:$L$185,$L131)),COUNTIF($O$6:$O$185,$O131)))</x:f>
      </x:c>
      <x:c r="V131" s="177" t="str">
        <x:f>IF($A131="","",IF(AND($B131&lt;&gt;"",$G131&gt;=0,$H131&gt;=0,$I131&gt;=0,$O131&lt;&gt;"",OR(AND(OR($C131="founder",$C131="provider"),LEFT($L131,4)="LAB-",$M131="labor",$N131=1),AND($C131="customer",$L131="",$M131="customer_time",$N131=0))),1,0))</x:f>
      </x:c>
    </x:row>
    <x:row r="132">
      <x:c r="A132" s="118"/>
      <x:c r="B132" s="118"/>
      <x:c r="C132" s="118"/>
      <x:c r="D132" s="118"/>
      <x:c r="E132" s="118"/>
      <x:c r="F132" s="173"/>
      <x:c r="G132" s="174"/>
      <x:c r="H132" s="174"/>
      <x:c r="I132" s="173"/>
      <x:c r="J132" s="173"/>
      <x:c r="K132" s="173"/>
      <x:c r="L132" s="118"/>
      <x:c r="M132" s="118"/>
      <x:c r="N132" s="173"/>
      <x:c r="O132" s="118"/>
      <x:c r="P132" s="137"/>
      <x:c r="Q132" s="175" t="str">
        <x:f>IF($A132="","",IF(AND(OR($C132="founder",$C132="provider"),$M132="labor",$N132=1),$G132/60*$I132,0))</x:f>
      </x:c>
      <x:c r="R132" s="176" t="str">
        <x:f>IF($A132="","",IF($C132="customer",$G132+$H132,0))</x:f>
      </x:c>
      <x:c r="S132" s="175" t="str">
        <x:f>IF($A132="","",IF($E132="founder_rescue",1,0))</x:f>
      </x:c>
      <x:c r="T132" s="175" t="str">
        <x:f>IF($A132="","",IF(COUNTIF('Jobs'!$A$6:$A$65,$B132)=1,1,0))</x:f>
      </x:c>
      <x:c r="U132" s="175" t="str">
        <x:f>IF($A132="","",MAX(COUNTIF($A$6:$A$185,$A132),IF($L132="",0,COUNTIF($L$6:$L$185,$L132)),COUNTIF($O$6:$O$185,$O132)))</x:f>
      </x:c>
      <x:c r="V132" s="177" t="str">
        <x:f>IF($A132="","",IF(AND($B132&lt;&gt;"",$G132&gt;=0,$H132&gt;=0,$I132&gt;=0,$O132&lt;&gt;"",OR(AND(OR($C132="founder",$C132="provider"),LEFT($L132,4)="LAB-",$M132="labor",$N132=1),AND($C132="customer",$L132="",$M132="customer_time",$N132=0))),1,0))</x:f>
      </x:c>
    </x:row>
    <x:row r="133">
      <x:c r="A133" s="118"/>
      <x:c r="B133" s="118"/>
      <x:c r="C133" s="118"/>
      <x:c r="D133" s="118"/>
      <x:c r="E133" s="118"/>
      <x:c r="F133" s="173"/>
      <x:c r="G133" s="174"/>
      <x:c r="H133" s="174"/>
      <x:c r="I133" s="173"/>
      <x:c r="J133" s="173"/>
      <x:c r="K133" s="173"/>
      <x:c r="L133" s="118"/>
      <x:c r="M133" s="118"/>
      <x:c r="N133" s="173"/>
      <x:c r="O133" s="118"/>
      <x:c r="P133" s="137"/>
      <x:c r="Q133" s="175" t="str">
        <x:f>IF($A133="","",IF(AND(OR($C133="founder",$C133="provider"),$M133="labor",$N133=1),$G133/60*$I133,0))</x:f>
      </x:c>
      <x:c r="R133" s="176" t="str">
        <x:f>IF($A133="","",IF($C133="customer",$G133+$H133,0))</x:f>
      </x:c>
      <x:c r="S133" s="175" t="str">
        <x:f>IF($A133="","",IF($E133="founder_rescue",1,0))</x:f>
      </x:c>
      <x:c r="T133" s="175" t="str">
        <x:f>IF($A133="","",IF(COUNTIF('Jobs'!$A$6:$A$65,$B133)=1,1,0))</x:f>
      </x:c>
      <x:c r="U133" s="175" t="str">
        <x:f>IF($A133="","",MAX(COUNTIF($A$6:$A$185,$A133),IF($L133="",0,COUNTIF($L$6:$L$185,$L133)),COUNTIF($O$6:$O$185,$O133)))</x:f>
      </x:c>
      <x:c r="V133" s="177" t="str">
        <x:f>IF($A133="","",IF(AND($B133&lt;&gt;"",$G133&gt;=0,$H133&gt;=0,$I133&gt;=0,$O133&lt;&gt;"",OR(AND(OR($C133="founder",$C133="provider"),LEFT($L133,4)="LAB-",$M133="labor",$N133=1),AND($C133="customer",$L133="",$M133="customer_time",$N133=0))),1,0))</x:f>
      </x:c>
    </x:row>
    <x:row r="134">
      <x:c r="A134" s="118"/>
      <x:c r="B134" s="118"/>
      <x:c r="C134" s="118"/>
      <x:c r="D134" s="118"/>
      <x:c r="E134" s="118"/>
      <x:c r="F134" s="173"/>
      <x:c r="G134" s="174"/>
      <x:c r="H134" s="174"/>
      <x:c r="I134" s="173"/>
      <x:c r="J134" s="173"/>
      <x:c r="K134" s="173"/>
      <x:c r="L134" s="118"/>
      <x:c r="M134" s="118"/>
      <x:c r="N134" s="173"/>
      <x:c r="O134" s="118"/>
      <x:c r="P134" s="137"/>
      <x:c r="Q134" s="175" t="str">
        <x:f>IF($A134="","",IF(AND(OR($C134="founder",$C134="provider"),$M134="labor",$N134=1),$G134/60*$I134,0))</x:f>
      </x:c>
      <x:c r="R134" s="176" t="str">
        <x:f>IF($A134="","",IF($C134="customer",$G134+$H134,0))</x:f>
      </x:c>
      <x:c r="S134" s="175" t="str">
        <x:f>IF($A134="","",IF($E134="founder_rescue",1,0))</x:f>
      </x:c>
      <x:c r="T134" s="175" t="str">
        <x:f>IF($A134="","",IF(COUNTIF('Jobs'!$A$6:$A$65,$B134)=1,1,0))</x:f>
      </x:c>
      <x:c r="U134" s="175" t="str">
        <x:f>IF($A134="","",MAX(COUNTIF($A$6:$A$185,$A134),IF($L134="",0,COUNTIF($L$6:$L$185,$L134)),COUNTIF($O$6:$O$185,$O134)))</x:f>
      </x:c>
      <x:c r="V134" s="177" t="str">
        <x:f>IF($A134="","",IF(AND($B134&lt;&gt;"",$G134&gt;=0,$H134&gt;=0,$I134&gt;=0,$O134&lt;&gt;"",OR(AND(OR($C134="founder",$C134="provider"),LEFT($L134,4)="LAB-",$M134="labor",$N134=1),AND($C134="customer",$L134="",$M134="customer_time",$N134=0))),1,0))</x:f>
      </x:c>
    </x:row>
    <x:row r="135">
      <x:c r="A135" s="118"/>
      <x:c r="B135" s="118"/>
      <x:c r="C135" s="118"/>
      <x:c r="D135" s="118"/>
      <x:c r="E135" s="118"/>
      <x:c r="F135" s="173"/>
      <x:c r="G135" s="174"/>
      <x:c r="H135" s="174"/>
      <x:c r="I135" s="173"/>
      <x:c r="J135" s="173"/>
      <x:c r="K135" s="173"/>
      <x:c r="L135" s="118"/>
      <x:c r="M135" s="118"/>
      <x:c r="N135" s="173"/>
      <x:c r="O135" s="118"/>
      <x:c r="P135" s="137"/>
      <x:c r="Q135" s="175" t="str">
        <x:f>IF($A135="","",IF(AND(OR($C135="founder",$C135="provider"),$M135="labor",$N135=1),$G135/60*$I135,0))</x:f>
      </x:c>
      <x:c r="R135" s="176" t="str">
        <x:f>IF($A135="","",IF($C135="customer",$G135+$H135,0))</x:f>
      </x:c>
      <x:c r="S135" s="175" t="str">
        <x:f>IF($A135="","",IF($E135="founder_rescue",1,0))</x:f>
      </x:c>
      <x:c r="T135" s="175" t="str">
        <x:f>IF($A135="","",IF(COUNTIF('Jobs'!$A$6:$A$65,$B135)=1,1,0))</x:f>
      </x:c>
      <x:c r="U135" s="175" t="str">
        <x:f>IF($A135="","",MAX(COUNTIF($A$6:$A$185,$A135),IF($L135="",0,COUNTIF($L$6:$L$185,$L135)),COUNTIF($O$6:$O$185,$O135)))</x:f>
      </x:c>
      <x:c r="V135" s="177" t="str">
        <x:f>IF($A135="","",IF(AND($B135&lt;&gt;"",$G135&gt;=0,$H135&gt;=0,$I135&gt;=0,$O135&lt;&gt;"",OR(AND(OR($C135="founder",$C135="provider"),LEFT($L135,4)="LAB-",$M135="labor",$N135=1),AND($C135="customer",$L135="",$M135="customer_time",$N135=0))),1,0))</x:f>
      </x:c>
    </x:row>
    <x:row r="136">
      <x:c r="A136" s="118"/>
      <x:c r="B136" s="118"/>
      <x:c r="C136" s="118"/>
      <x:c r="D136" s="118"/>
      <x:c r="E136" s="118"/>
      <x:c r="F136" s="173"/>
      <x:c r="G136" s="174"/>
      <x:c r="H136" s="174"/>
      <x:c r="I136" s="173"/>
      <x:c r="J136" s="173"/>
      <x:c r="K136" s="173"/>
      <x:c r="L136" s="118"/>
      <x:c r="M136" s="118"/>
      <x:c r="N136" s="173"/>
      <x:c r="O136" s="118"/>
      <x:c r="P136" s="137"/>
      <x:c r="Q136" s="175" t="str">
        <x:f>IF($A136="","",IF(AND(OR($C136="founder",$C136="provider"),$M136="labor",$N136=1),$G136/60*$I136,0))</x:f>
      </x:c>
      <x:c r="R136" s="176" t="str">
        <x:f>IF($A136="","",IF($C136="customer",$G136+$H136,0))</x:f>
      </x:c>
      <x:c r="S136" s="175" t="str">
        <x:f>IF($A136="","",IF($E136="founder_rescue",1,0))</x:f>
      </x:c>
      <x:c r="T136" s="175" t="str">
        <x:f>IF($A136="","",IF(COUNTIF('Jobs'!$A$6:$A$65,$B136)=1,1,0))</x:f>
      </x:c>
      <x:c r="U136" s="175" t="str">
        <x:f>IF($A136="","",MAX(COUNTIF($A$6:$A$185,$A136),IF($L136="",0,COUNTIF($L$6:$L$185,$L136)),COUNTIF($O$6:$O$185,$O136)))</x:f>
      </x:c>
      <x:c r="V136" s="177" t="str">
        <x:f>IF($A136="","",IF(AND($B136&lt;&gt;"",$G136&gt;=0,$H136&gt;=0,$I136&gt;=0,$O136&lt;&gt;"",OR(AND(OR($C136="founder",$C136="provider"),LEFT($L136,4)="LAB-",$M136="labor",$N136=1),AND($C136="customer",$L136="",$M136="customer_time",$N136=0))),1,0))</x:f>
      </x:c>
    </x:row>
    <x:row r="137">
      <x:c r="A137" s="118"/>
      <x:c r="B137" s="118"/>
      <x:c r="C137" s="118"/>
      <x:c r="D137" s="118"/>
      <x:c r="E137" s="118"/>
      <x:c r="F137" s="173"/>
      <x:c r="G137" s="174"/>
      <x:c r="H137" s="174"/>
      <x:c r="I137" s="173"/>
      <x:c r="J137" s="173"/>
      <x:c r="K137" s="173"/>
      <x:c r="L137" s="118"/>
      <x:c r="M137" s="118"/>
      <x:c r="N137" s="173"/>
      <x:c r="O137" s="118"/>
      <x:c r="P137" s="137"/>
      <x:c r="Q137" s="175" t="str">
        <x:f>IF($A137="","",IF(AND(OR($C137="founder",$C137="provider"),$M137="labor",$N137=1),$G137/60*$I137,0))</x:f>
      </x:c>
      <x:c r="R137" s="176" t="str">
        <x:f>IF($A137="","",IF($C137="customer",$G137+$H137,0))</x:f>
      </x:c>
      <x:c r="S137" s="175" t="str">
        <x:f>IF($A137="","",IF($E137="founder_rescue",1,0))</x:f>
      </x:c>
      <x:c r="T137" s="175" t="str">
        <x:f>IF($A137="","",IF(COUNTIF('Jobs'!$A$6:$A$65,$B137)=1,1,0))</x:f>
      </x:c>
      <x:c r="U137" s="175" t="str">
        <x:f>IF($A137="","",MAX(COUNTIF($A$6:$A$185,$A137),IF($L137="",0,COUNTIF($L$6:$L$185,$L137)),COUNTIF($O$6:$O$185,$O137)))</x:f>
      </x:c>
      <x:c r="V137" s="177" t="str">
        <x:f>IF($A137="","",IF(AND($B137&lt;&gt;"",$G137&gt;=0,$H137&gt;=0,$I137&gt;=0,$O137&lt;&gt;"",OR(AND(OR($C137="founder",$C137="provider"),LEFT($L137,4)="LAB-",$M137="labor",$N137=1),AND($C137="customer",$L137="",$M137="customer_time",$N137=0))),1,0))</x:f>
      </x:c>
    </x:row>
    <x:row r="138">
      <x:c r="A138" s="118"/>
      <x:c r="B138" s="118"/>
      <x:c r="C138" s="118"/>
      <x:c r="D138" s="118"/>
      <x:c r="E138" s="118"/>
      <x:c r="F138" s="173"/>
      <x:c r="G138" s="174"/>
      <x:c r="H138" s="174"/>
      <x:c r="I138" s="173"/>
      <x:c r="J138" s="173"/>
      <x:c r="K138" s="173"/>
      <x:c r="L138" s="118"/>
      <x:c r="M138" s="118"/>
      <x:c r="N138" s="173"/>
      <x:c r="O138" s="118"/>
      <x:c r="P138" s="137"/>
      <x:c r="Q138" s="175" t="str">
        <x:f>IF($A138="","",IF(AND(OR($C138="founder",$C138="provider"),$M138="labor",$N138=1),$G138/60*$I138,0))</x:f>
      </x:c>
      <x:c r="R138" s="176" t="str">
        <x:f>IF($A138="","",IF($C138="customer",$G138+$H138,0))</x:f>
      </x:c>
      <x:c r="S138" s="175" t="str">
        <x:f>IF($A138="","",IF($E138="founder_rescue",1,0))</x:f>
      </x:c>
      <x:c r="T138" s="175" t="str">
        <x:f>IF($A138="","",IF(COUNTIF('Jobs'!$A$6:$A$65,$B138)=1,1,0))</x:f>
      </x:c>
      <x:c r="U138" s="175" t="str">
        <x:f>IF($A138="","",MAX(COUNTIF($A$6:$A$185,$A138),IF($L138="",0,COUNTIF($L$6:$L$185,$L138)),COUNTIF($O$6:$O$185,$O138)))</x:f>
      </x:c>
      <x:c r="V138" s="177" t="str">
        <x:f>IF($A138="","",IF(AND($B138&lt;&gt;"",$G138&gt;=0,$H138&gt;=0,$I138&gt;=0,$O138&lt;&gt;"",OR(AND(OR($C138="founder",$C138="provider"),LEFT($L138,4)="LAB-",$M138="labor",$N138=1),AND($C138="customer",$L138="",$M138="customer_time",$N138=0))),1,0))</x:f>
      </x:c>
    </x:row>
    <x:row r="139">
      <x:c r="A139" s="118"/>
      <x:c r="B139" s="118"/>
      <x:c r="C139" s="118"/>
      <x:c r="D139" s="118"/>
      <x:c r="E139" s="118"/>
      <x:c r="F139" s="173"/>
      <x:c r="G139" s="174"/>
      <x:c r="H139" s="174"/>
      <x:c r="I139" s="173"/>
      <x:c r="J139" s="173"/>
      <x:c r="K139" s="173"/>
      <x:c r="L139" s="118"/>
      <x:c r="M139" s="118"/>
      <x:c r="N139" s="173"/>
      <x:c r="O139" s="118"/>
      <x:c r="P139" s="137"/>
      <x:c r="Q139" s="175" t="str">
        <x:f>IF($A139="","",IF(AND(OR($C139="founder",$C139="provider"),$M139="labor",$N139=1),$G139/60*$I139,0))</x:f>
      </x:c>
      <x:c r="R139" s="176" t="str">
        <x:f>IF($A139="","",IF($C139="customer",$G139+$H139,0))</x:f>
      </x:c>
      <x:c r="S139" s="175" t="str">
        <x:f>IF($A139="","",IF($E139="founder_rescue",1,0))</x:f>
      </x:c>
      <x:c r="T139" s="175" t="str">
        <x:f>IF($A139="","",IF(COUNTIF('Jobs'!$A$6:$A$65,$B139)=1,1,0))</x:f>
      </x:c>
      <x:c r="U139" s="175" t="str">
        <x:f>IF($A139="","",MAX(COUNTIF($A$6:$A$185,$A139),IF($L139="",0,COUNTIF($L$6:$L$185,$L139)),COUNTIF($O$6:$O$185,$O139)))</x:f>
      </x:c>
      <x:c r="V139" s="177" t="str">
        <x:f>IF($A139="","",IF(AND($B139&lt;&gt;"",$G139&gt;=0,$H139&gt;=0,$I139&gt;=0,$O139&lt;&gt;"",OR(AND(OR($C139="founder",$C139="provider"),LEFT($L139,4)="LAB-",$M139="labor",$N139=1),AND($C139="customer",$L139="",$M139="customer_time",$N139=0))),1,0))</x:f>
      </x:c>
    </x:row>
    <x:row r="140">
      <x:c r="A140" s="118"/>
      <x:c r="B140" s="118"/>
      <x:c r="C140" s="118"/>
      <x:c r="D140" s="118"/>
      <x:c r="E140" s="118"/>
      <x:c r="F140" s="173"/>
      <x:c r="G140" s="174"/>
      <x:c r="H140" s="174"/>
      <x:c r="I140" s="173"/>
      <x:c r="J140" s="173"/>
      <x:c r="K140" s="173"/>
      <x:c r="L140" s="118"/>
      <x:c r="M140" s="118"/>
      <x:c r="N140" s="173"/>
      <x:c r="O140" s="118"/>
      <x:c r="P140" s="137"/>
      <x:c r="Q140" s="175" t="str">
        <x:f>IF($A140="","",IF(AND(OR($C140="founder",$C140="provider"),$M140="labor",$N140=1),$G140/60*$I140,0))</x:f>
      </x:c>
      <x:c r="R140" s="176" t="str">
        <x:f>IF($A140="","",IF($C140="customer",$G140+$H140,0))</x:f>
      </x:c>
      <x:c r="S140" s="175" t="str">
        <x:f>IF($A140="","",IF($E140="founder_rescue",1,0))</x:f>
      </x:c>
      <x:c r="T140" s="175" t="str">
        <x:f>IF($A140="","",IF(COUNTIF('Jobs'!$A$6:$A$65,$B140)=1,1,0))</x:f>
      </x:c>
      <x:c r="U140" s="175" t="str">
        <x:f>IF($A140="","",MAX(COUNTIF($A$6:$A$185,$A140),IF($L140="",0,COUNTIF($L$6:$L$185,$L140)),COUNTIF($O$6:$O$185,$O140)))</x:f>
      </x:c>
      <x:c r="V140" s="177" t="str">
        <x:f>IF($A140="","",IF(AND($B140&lt;&gt;"",$G140&gt;=0,$H140&gt;=0,$I140&gt;=0,$O140&lt;&gt;"",OR(AND(OR($C140="founder",$C140="provider"),LEFT($L140,4)="LAB-",$M140="labor",$N140=1),AND($C140="customer",$L140="",$M140="customer_time",$N140=0))),1,0))</x:f>
      </x:c>
    </x:row>
    <x:row r="141">
      <x:c r="A141" s="118"/>
      <x:c r="B141" s="118"/>
      <x:c r="C141" s="118"/>
      <x:c r="D141" s="118"/>
      <x:c r="E141" s="118"/>
      <x:c r="F141" s="173"/>
      <x:c r="G141" s="174"/>
      <x:c r="H141" s="174"/>
      <x:c r="I141" s="173"/>
      <x:c r="J141" s="173"/>
      <x:c r="K141" s="173"/>
      <x:c r="L141" s="118"/>
      <x:c r="M141" s="118"/>
      <x:c r="N141" s="173"/>
      <x:c r="O141" s="118"/>
      <x:c r="P141" s="137"/>
      <x:c r="Q141" s="175" t="str">
        <x:f>IF($A141="","",IF(AND(OR($C141="founder",$C141="provider"),$M141="labor",$N141=1),$G141/60*$I141,0))</x:f>
      </x:c>
      <x:c r="R141" s="176" t="str">
        <x:f>IF($A141="","",IF($C141="customer",$G141+$H141,0))</x:f>
      </x:c>
      <x:c r="S141" s="175" t="str">
        <x:f>IF($A141="","",IF($E141="founder_rescue",1,0))</x:f>
      </x:c>
      <x:c r="T141" s="175" t="str">
        <x:f>IF($A141="","",IF(COUNTIF('Jobs'!$A$6:$A$65,$B141)=1,1,0))</x:f>
      </x:c>
      <x:c r="U141" s="175" t="str">
        <x:f>IF($A141="","",MAX(COUNTIF($A$6:$A$185,$A141),IF($L141="",0,COUNTIF($L$6:$L$185,$L141)),COUNTIF($O$6:$O$185,$O141)))</x:f>
      </x:c>
      <x:c r="V141" s="177" t="str">
        <x:f>IF($A141="","",IF(AND($B141&lt;&gt;"",$G141&gt;=0,$H141&gt;=0,$I141&gt;=0,$O141&lt;&gt;"",OR(AND(OR($C141="founder",$C141="provider"),LEFT($L141,4)="LAB-",$M141="labor",$N141=1),AND($C141="customer",$L141="",$M141="customer_time",$N141=0))),1,0))</x:f>
      </x:c>
    </x:row>
    <x:row r="142">
      <x:c r="A142" s="118"/>
      <x:c r="B142" s="118"/>
      <x:c r="C142" s="118"/>
      <x:c r="D142" s="118"/>
      <x:c r="E142" s="118"/>
      <x:c r="F142" s="173"/>
      <x:c r="G142" s="174"/>
      <x:c r="H142" s="174"/>
      <x:c r="I142" s="173"/>
      <x:c r="J142" s="173"/>
      <x:c r="K142" s="173"/>
      <x:c r="L142" s="118"/>
      <x:c r="M142" s="118"/>
      <x:c r="N142" s="173"/>
      <x:c r="O142" s="118"/>
      <x:c r="P142" s="137"/>
      <x:c r="Q142" s="175" t="str">
        <x:f>IF($A142="","",IF(AND(OR($C142="founder",$C142="provider"),$M142="labor",$N142=1),$G142/60*$I142,0))</x:f>
      </x:c>
      <x:c r="R142" s="176" t="str">
        <x:f>IF($A142="","",IF($C142="customer",$G142+$H142,0))</x:f>
      </x:c>
      <x:c r="S142" s="175" t="str">
        <x:f>IF($A142="","",IF($E142="founder_rescue",1,0))</x:f>
      </x:c>
      <x:c r="T142" s="175" t="str">
        <x:f>IF($A142="","",IF(COUNTIF('Jobs'!$A$6:$A$65,$B142)=1,1,0))</x:f>
      </x:c>
      <x:c r="U142" s="175" t="str">
        <x:f>IF($A142="","",MAX(COUNTIF($A$6:$A$185,$A142),IF($L142="",0,COUNTIF($L$6:$L$185,$L142)),COUNTIF($O$6:$O$185,$O142)))</x:f>
      </x:c>
      <x:c r="V142" s="177" t="str">
        <x:f>IF($A142="","",IF(AND($B142&lt;&gt;"",$G142&gt;=0,$H142&gt;=0,$I142&gt;=0,$O142&lt;&gt;"",OR(AND(OR($C142="founder",$C142="provider"),LEFT($L142,4)="LAB-",$M142="labor",$N142=1),AND($C142="customer",$L142="",$M142="customer_time",$N142=0))),1,0))</x:f>
      </x:c>
    </x:row>
    <x:row r="143">
      <x:c r="A143" s="118"/>
      <x:c r="B143" s="118"/>
      <x:c r="C143" s="118"/>
      <x:c r="D143" s="118"/>
      <x:c r="E143" s="118"/>
      <x:c r="F143" s="173"/>
      <x:c r="G143" s="174"/>
      <x:c r="H143" s="174"/>
      <x:c r="I143" s="173"/>
      <x:c r="J143" s="173"/>
      <x:c r="K143" s="173"/>
      <x:c r="L143" s="118"/>
      <x:c r="M143" s="118"/>
      <x:c r="N143" s="173"/>
      <x:c r="O143" s="118"/>
      <x:c r="P143" s="137"/>
      <x:c r="Q143" s="175" t="str">
        <x:f>IF($A143="","",IF(AND(OR($C143="founder",$C143="provider"),$M143="labor",$N143=1),$G143/60*$I143,0))</x:f>
      </x:c>
      <x:c r="R143" s="176" t="str">
        <x:f>IF($A143="","",IF($C143="customer",$G143+$H143,0))</x:f>
      </x:c>
      <x:c r="S143" s="175" t="str">
        <x:f>IF($A143="","",IF($E143="founder_rescue",1,0))</x:f>
      </x:c>
      <x:c r="T143" s="175" t="str">
        <x:f>IF($A143="","",IF(COUNTIF('Jobs'!$A$6:$A$65,$B143)=1,1,0))</x:f>
      </x:c>
      <x:c r="U143" s="175" t="str">
        <x:f>IF($A143="","",MAX(COUNTIF($A$6:$A$185,$A143),IF($L143="",0,COUNTIF($L$6:$L$185,$L143)),COUNTIF($O$6:$O$185,$O143)))</x:f>
      </x:c>
      <x:c r="V143" s="177" t="str">
        <x:f>IF($A143="","",IF(AND($B143&lt;&gt;"",$G143&gt;=0,$H143&gt;=0,$I143&gt;=0,$O143&lt;&gt;"",OR(AND(OR($C143="founder",$C143="provider"),LEFT($L143,4)="LAB-",$M143="labor",$N143=1),AND($C143="customer",$L143="",$M143="customer_time",$N143=0))),1,0))</x:f>
      </x:c>
    </x:row>
    <x:row r="144">
      <x:c r="A144" s="118"/>
      <x:c r="B144" s="118"/>
      <x:c r="C144" s="118"/>
      <x:c r="D144" s="118"/>
      <x:c r="E144" s="118"/>
      <x:c r="F144" s="173"/>
      <x:c r="G144" s="174"/>
      <x:c r="H144" s="174"/>
      <x:c r="I144" s="173"/>
      <x:c r="J144" s="173"/>
      <x:c r="K144" s="173"/>
      <x:c r="L144" s="118"/>
      <x:c r="M144" s="118"/>
      <x:c r="N144" s="173"/>
      <x:c r="O144" s="118"/>
      <x:c r="P144" s="137"/>
      <x:c r="Q144" s="175" t="str">
        <x:f>IF($A144="","",IF(AND(OR($C144="founder",$C144="provider"),$M144="labor",$N144=1),$G144/60*$I144,0))</x:f>
      </x:c>
      <x:c r="R144" s="176" t="str">
        <x:f>IF($A144="","",IF($C144="customer",$G144+$H144,0))</x:f>
      </x:c>
      <x:c r="S144" s="175" t="str">
        <x:f>IF($A144="","",IF($E144="founder_rescue",1,0))</x:f>
      </x:c>
      <x:c r="T144" s="175" t="str">
        <x:f>IF($A144="","",IF(COUNTIF('Jobs'!$A$6:$A$65,$B144)=1,1,0))</x:f>
      </x:c>
      <x:c r="U144" s="175" t="str">
        <x:f>IF($A144="","",MAX(COUNTIF($A$6:$A$185,$A144),IF($L144="",0,COUNTIF($L$6:$L$185,$L144)),COUNTIF($O$6:$O$185,$O144)))</x:f>
      </x:c>
      <x:c r="V144" s="177" t="str">
        <x:f>IF($A144="","",IF(AND($B144&lt;&gt;"",$G144&gt;=0,$H144&gt;=0,$I144&gt;=0,$O144&lt;&gt;"",OR(AND(OR($C144="founder",$C144="provider"),LEFT($L144,4)="LAB-",$M144="labor",$N144=1),AND($C144="customer",$L144="",$M144="customer_time",$N144=0))),1,0))</x:f>
      </x:c>
    </x:row>
    <x:row r="145">
      <x:c r="A145" s="118"/>
      <x:c r="B145" s="118"/>
      <x:c r="C145" s="118"/>
      <x:c r="D145" s="118"/>
      <x:c r="E145" s="118"/>
      <x:c r="F145" s="173"/>
      <x:c r="G145" s="174"/>
      <x:c r="H145" s="174"/>
      <x:c r="I145" s="173"/>
      <x:c r="J145" s="173"/>
      <x:c r="K145" s="173"/>
      <x:c r="L145" s="118"/>
      <x:c r="M145" s="118"/>
      <x:c r="N145" s="173"/>
      <x:c r="O145" s="118"/>
      <x:c r="P145" s="137"/>
      <x:c r="Q145" s="175" t="str">
        <x:f>IF($A145="","",IF(AND(OR($C145="founder",$C145="provider"),$M145="labor",$N145=1),$G145/60*$I145,0))</x:f>
      </x:c>
      <x:c r="R145" s="176" t="str">
        <x:f>IF($A145="","",IF($C145="customer",$G145+$H145,0))</x:f>
      </x:c>
      <x:c r="S145" s="175" t="str">
        <x:f>IF($A145="","",IF($E145="founder_rescue",1,0))</x:f>
      </x:c>
      <x:c r="T145" s="175" t="str">
        <x:f>IF($A145="","",IF(COUNTIF('Jobs'!$A$6:$A$65,$B145)=1,1,0))</x:f>
      </x:c>
      <x:c r="U145" s="175" t="str">
        <x:f>IF($A145="","",MAX(COUNTIF($A$6:$A$185,$A145),IF($L145="",0,COUNTIF($L$6:$L$185,$L145)),COUNTIF($O$6:$O$185,$O145)))</x:f>
      </x:c>
      <x:c r="V145" s="177" t="str">
        <x:f>IF($A145="","",IF(AND($B145&lt;&gt;"",$G145&gt;=0,$H145&gt;=0,$I145&gt;=0,$O145&lt;&gt;"",OR(AND(OR($C145="founder",$C145="provider"),LEFT($L145,4)="LAB-",$M145="labor",$N145=1),AND($C145="customer",$L145="",$M145="customer_time",$N145=0))),1,0))</x:f>
      </x:c>
    </x:row>
    <x:row r="146">
      <x:c r="A146" s="118"/>
      <x:c r="B146" s="118"/>
      <x:c r="C146" s="118"/>
      <x:c r="D146" s="118"/>
      <x:c r="E146" s="118"/>
      <x:c r="F146" s="173"/>
      <x:c r="G146" s="174"/>
      <x:c r="H146" s="174"/>
      <x:c r="I146" s="173"/>
      <x:c r="J146" s="173"/>
      <x:c r="K146" s="173"/>
      <x:c r="L146" s="118"/>
      <x:c r="M146" s="118"/>
      <x:c r="N146" s="173"/>
      <x:c r="O146" s="118"/>
      <x:c r="P146" s="137"/>
      <x:c r="Q146" s="175" t="str">
        <x:f>IF($A146="","",IF(AND(OR($C146="founder",$C146="provider"),$M146="labor",$N146=1),$G146/60*$I146,0))</x:f>
      </x:c>
      <x:c r="R146" s="176" t="str">
        <x:f>IF($A146="","",IF($C146="customer",$G146+$H146,0))</x:f>
      </x:c>
      <x:c r="S146" s="175" t="str">
        <x:f>IF($A146="","",IF($E146="founder_rescue",1,0))</x:f>
      </x:c>
      <x:c r="T146" s="175" t="str">
        <x:f>IF($A146="","",IF(COUNTIF('Jobs'!$A$6:$A$65,$B146)=1,1,0))</x:f>
      </x:c>
      <x:c r="U146" s="175" t="str">
        <x:f>IF($A146="","",MAX(COUNTIF($A$6:$A$185,$A146),IF($L146="",0,COUNTIF($L$6:$L$185,$L146)),COUNTIF($O$6:$O$185,$O146)))</x:f>
      </x:c>
      <x:c r="V146" s="177" t="str">
        <x:f>IF($A146="","",IF(AND($B146&lt;&gt;"",$G146&gt;=0,$H146&gt;=0,$I146&gt;=0,$O146&lt;&gt;"",OR(AND(OR($C146="founder",$C146="provider"),LEFT($L146,4)="LAB-",$M146="labor",$N146=1),AND($C146="customer",$L146="",$M146="customer_time",$N146=0))),1,0))</x:f>
      </x:c>
    </x:row>
    <x:row r="147">
      <x:c r="A147" s="118"/>
      <x:c r="B147" s="118"/>
      <x:c r="C147" s="118"/>
      <x:c r="D147" s="118"/>
      <x:c r="E147" s="118"/>
      <x:c r="F147" s="173"/>
      <x:c r="G147" s="174"/>
      <x:c r="H147" s="174"/>
      <x:c r="I147" s="173"/>
      <x:c r="J147" s="173"/>
      <x:c r="K147" s="173"/>
      <x:c r="L147" s="118"/>
      <x:c r="M147" s="118"/>
      <x:c r="N147" s="173"/>
      <x:c r="O147" s="118"/>
      <x:c r="P147" s="137"/>
      <x:c r="Q147" s="175" t="str">
        <x:f>IF($A147="","",IF(AND(OR($C147="founder",$C147="provider"),$M147="labor",$N147=1),$G147/60*$I147,0))</x:f>
      </x:c>
      <x:c r="R147" s="176" t="str">
        <x:f>IF($A147="","",IF($C147="customer",$G147+$H147,0))</x:f>
      </x:c>
      <x:c r="S147" s="175" t="str">
        <x:f>IF($A147="","",IF($E147="founder_rescue",1,0))</x:f>
      </x:c>
      <x:c r="T147" s="175" t="str">
        <x:f>IF($A147="","",IF(COUNTIF('Jobs'!$A$6:$A$65,$B147)=1,1,0))</x:f>
      </x:c>
      <x:c r="U147" s="175" t="str">
        <x:f>IF($A147="","",MAX(COUNTIF($A$6:$A$185,$A147),IF($L147="",0,COUNTIF($L$6:$L$185,$L147)),COUNTIF($O$6:$O$185,$O147)))</x:f>
      </x:c>
      <x:c r="V147" s="177" t="str">
        <x:f>IF($A147="","",IF(AND($B147&lt;&gt;"",$G147&gt;=0,$H147&gt;=0,$I147&gt;=0,$O147&lt;&gt;"",OR(AND(OR($C147="founder",$C147="provider"),LEFT($L147,4)="LAB-",$M147="labor",$N147=1),AND($C147="customer",$L147="",$M147="customer_time",$N147=0))),1,0))</x:f>
      </x:c>
    </x:row>
    <x:row r="148">
      <x:c r="A148" s="118"/>
      <x:c r="B148" s="118"/>
      <x:c r="C148" s="118"/>
      <x:c r="D148" s="118"/>
      <x:c r="E148" s="118"/>
      <x:c r="F148" s="173"/>
      <x:c r="G148" s="174"/>
      <x:c r="H148" s="174"/>
      <x:c r="I148" s="173"/>
      <x:c r="J148" s="173"/>
      <x:c r="K148" s="173"/>
      <x:c r="L148" s="118"/>
      <x:c r="M148" s="118"/>
      <x:c r="N148" s="173"/>
      <x:c r="O148" s="118"/>
      <x:c r="P148" s="137"/>
      <x:c r="Q148" s="175" t="str">
        <x:f>IF($A148="","",IF(AND(OR($C148="founder",$C148="provider"),$M148="labor",$N148=1),$G148/60*$I148,0))</x:f>
      </x:c>
      <x:c r="R148" s="176" t="str">
        <x:f>IF($A148="","",IF($C148="customer",$G148+$H148,0))</x:f>
      </x:c>
      <x:c r="S148" s="175" t="str">
        <x:f>IF($A148="","",IF($E148="founder_rescue",1,0))</x:f>
      </x:c>
      <x:c r="T148" s="175" t="str">
        <x:f>IF($A148="","",IF(COUNTIF('Jobs'!$A$6:$A$65,$B148)=1,1,0))</x:f>
      </x:c>
      <x:c r="U148" s="175" t="str">
        <x:f>IF($A148="","",MAX(COUNTIF($A$6:$A$185,$A148),IF($L148="",0,COUNTIF($L$6:$L$185,$L148)),COUNTIF($O$6:$O$185,$O148)))</x:f>
      </x:c>
      <x:c r="V148" s="177" t="str">
        <x:f>IF($A148="","",IF(AND($B148&lt;&gt;"",$G148&gt;=0,$H148&gt;=0,$I148&gt;=0,$O148&lt;&gt;"",OR(AND(OR($C148="founder",$C148="provider"),LEFT($L148,4)="LAB-",$M148="labor",$N148=1),AND($C148="customer",$L148="",$M148="customer_time",$N148=0))),1,0))</x:f>
      </x:c>
    </x:row>
    <x:row r="149">
      <x:c r="A149" s="118"/>
      <x:c r="B149" s="118"/>
      <x:c r="C149" s="118"/>
      <x:c r="D149" s="118"/>
      <x:c r="E149" s="118"/>
      <x:c r="F149" s="173"/>
      <x:c r="G149" s="174"/>
      <x:c r="H149" s="174"/>
      <x:c r="I149" s="173"/>
      <x:c r="J149" s="173"/>
      <x:c r="K149" s="173"/>
      <x:c r="L149" s="118"/>
      <x:c r="M149" s="118"/>
      <x:c r="N149" s="173"/>
      <x:c r="O149" s="118"/>
      <x:c r="P149" s="137"/>
      <x:c r="Q149" s="175" t="str">
        <x:f>IF($A149="","",IF(AND(OR($C149="founder",$C149="provider"),$M149="labor",$N149=1),$G149/60*$I149,0))</x:f>
      </x:c>
      <x:c r="R149" s="176" t="str">
        <x:f>IF($A149="","",IF($C149="customer",$G149+$H149,0))</x:f>
      </x:c>
      <x:c r="S149" s="175" t="str">
        <x:f>IF($A149="","",IF($E149="founder_rescue",1,0))</x:f>
      </x:c>
      <x:c r="T149" s="175" t="str">
        <x:f>IF($A149="","",IF(COUNTIF('Jobs'!$A$6:$A$65,$B149)=1,1,0))</x:f>
      </x:c>
      <x:c r="U149" s="175" t="str">
        <x:f>IF($A149="","",MAX(COUNTIF($A$6:$A$185,$A149),IF($L149="",0,COUNTIF($L$6:$L$185,$L149)),COUNTIF($O$6:$O$185,$O149)))</x:f>
      </x:c>
      <x:c r="V149" s="177" t="str">
        <x:f>IF($A149="","",IF(AND($B149&lt;&gt;"",$G149&gt;=0,$H149&gt;=0,$I149&gt;=0,$O149&lt;&gt;"",OR(AND(OR($C149="founder",$C149="provider"),LEFT($L149,4)="LAB-",$M149="labor",$N149=1),AND($C149="customer",$L149="",$M149="customer_time",$N149=0))),1,0))</x:f>
      </x:c>
    </x:row>
    <x:row r="150">
      <x:c r="A150" s="118"/>
      <x:c r="B150" s="118"/>
      <x:c r="C150" s="118"/>
      <x:c r="D150" s="118"/>
      <x:c r="E150" s="118"/>
      <x:c r="F150" s="173"/>
      <x:c r="G150" s="174"/>
      <x:c r="H150" s="174"/>
      <x:c r="I150" s="173"/>
      <x:c r="J150" s="173"/>
      <x:c r="K150" s="173"/>
      <x:c r="L150" s="118"/>
      <x:c r="M150" s="118"/>
      <x:c r="N150" s="173"/>
      <x:c r="O150" s="118"/>
      <x:c r="P150" s="137"/>
      <x:c r="Q150" s="175" t="str">
        <x:f>IF($A150="","",IF(AND(OR($C150="founder",$C150="provider"),$M150="labor",$N150=1),$G150/60*$I150,0))</x:f>
      </x:c>
      <x:c r="R150" s="176" t="str">
        <x:f>IF($A150="","",IF($C150="customer",$G150+$H150,0))</x:f>
      </x:c>
      <x:c r="S150" s="175" t="str">
        <x:f>IF($A150="","",IF($E150="founder_rescue",1,0))</x:f>
      </x:c>
      <x:c r="T150" s="175" t="str">
        <x:f>IF($A150="","",IF(COUNTIF('Jobs'!$A$6:$A$65,$B150)=1,1,0))</x:f>
      </x:c>
      <x:c r="U150" s="175" t="str">
        <x:f>IF($A150="","",MAX(COUNTIF($A$6:$A$185,$A150),IF($L150="",0,COUNTIF($L$6:$L$185,$L150)),COUNTIF($O$6:$O$185,$O150)))</x:f>
      </x:c>
      <x:c r="V150" s="177" t="str">
        <x:f>IF($A150="","",IF(AND($B150&lt;&gt;"",$G150&gt;=0,$H150&gt;=0,$I150&gt;=0,$O150&lt;&gt;"",OR(AND(OR($C150="founder",$C150="provider"),LEFT($L150,4)="LAB-",$M150="labor",$N150=1),AND($C150="customer",$L150="",$M150="customer_time",$N150=0))),1,0))</x:f>
      </x:c>
    </x:row>
    <x:row r="151">
      <x:c r="A151" s="118"/>
      <x:c r="B151" s="118"/>
      <x:c r="C151" s="118"/>
      <x:c r="D151" s="118"/>
      <x:c r="E151" s="118"/>
      <x:c r="F151" s="173"/>
      <x:c r="G151" s="174"/>
      <x:c r="H151" s="174"/>
      <x:c r="I151" s="173"/>
      <x:c r="J151" s="173"/>
      <x:c r="K151" s="173"/>
      <x:c r="L151" s="118"/>
      <x:c r="M151" s="118"/>
      <x:c r="N151" s="173"/>
      <x:c r="O151" s="118"/>
      <x:c r="P151" s="137"/>
      <x:c r="Q151" s="175" t="str">
        <x:f>IF($A151="","",IF(AND(OR($C151="founder",$C151="provider"),$M151="labor",$N151=1),$G151/60*$I151,0))</x:f>
      </x:c>
      <x:c r="R151" s="176" t="str">
        <x:f>IF($A151="","",IF($C151="customer",$G151+$H151,0))</x:f>
      </x:c>
      <x:c r="S151" s="175" t="str">
        <x:f>IF($A151="","",IF($E151="founder_rescue",1,0))</x:f>
      </x:c>
      <x:c r="T151" s="175" t="str">
        <x:f>IF($A151="","",IF(COUNTIF('Jobs'!$A$6:$A$65,$B151)=1,1,0))</x:f>
      </x:c>
      <x:c r="U151" s="175" t="str">
        <x:f>IF($A151="","",MAX(COUNTIF($A$6:$A$185,$A151),IF($L151="",0,COUNTIF($L$6:$L$185,$L151)),COUNTIF($O$6:$O$185,$O151)))</x:f>
      </x:c>
      <x:c r="V151" s="177" t="str">
        <x:f>IF($A151="","",IF(AND($B151&lt;&gt;"",$G151&gt;=0,$H151&gt;=0,$I151&gt;=0,$O151&lt;&gt;"",OR(AND(OR($C151="founder",$C151="provider"),LEFT($L151,4)="LAB-",$M151="labor",$N151=1),AND($C151="customer",$L151="",$M151="customer_time",$N151=0))),1,0))</x:f>
      </x:c>
    </x:row>
    <x:row r="152">
      <x:c r="A152" s="118"/>
      <x:c r="B152" s="118"/>
      <x:c r="C152" s="118"/>
      <x:c r="D152" s="118"/>
      <x:c r="E152" s="118"/>
      <x:c r="F152" s="173"/>
      <x:c r="G152" s="174"/>
      <x:c r="H152" s="174"/>
      <x:c r="I152" s="173"/>
      <x:c r="J152" s="173"/>
      <x:c r="K152" s="173"/>
      <x:c r="L152" s="118"/>
      <x:c r="M152" s="118"/>
      <x:c r="N152" s="173"/>
      <x:c r="O152" s="118"/>
      <x:c r="P152" s="137"/>
      <x:c r="Q152" s="175" t="str">
        <x:f>IF($A152="","",IF(AND(OR($C152="founder",$C152="provider"),$M152="labor",$N152=1),$G152/60*$I152,0))</x:f>
      </x:c>
      <x:c r="R152" s="176" t="str">
        <x:f>IF($A152="","",IF($C152="customer",$G152+$H152,0))</x:f>
      </x:c>
      <x:c r="S152" s="175" t="str">
        <x:f>IF($A152="","",IF($E152="founder_rescue",1,0))</x:f>
      </x:c>
      <x:c r="T152" s="175" t="str">
        <x:f>IF($A152="","",IF(COUNTIF('Jobs'!$A$6:$A$65,$B152)=1,1,0))</x:f>
      </x:c>
      <x:c r="U152" s="175" t="str">
        <x:f>IF($A152="","",MAX(COUNTIF($A$6:$A$185,$A152),IF($L152="",0,COUNTIF($L$6:$L$185,$L152)),COUNTIF($O$6:$O$185,$O152)))</x:f>
      </x:c>
      <x:c r="V152" s="177" t="str">
        <x:f>IF($A152="","",IF(AND($B152&lt;&gt;"",$G152&gt;=0,$H152&gt;=0,$I152&gt;=0,$O152&lt;&gt;"",OR(AND(OR($C152="founder",$C152="provider"),LEFT($L152,4)="LAB-",$M152="labor",$N152=1),AND($C152="customer",$L152="",$M152="customer_time",$N152=0))),1,0))</x:f>
      </x:c>
    </x:row>
    <x:row r="153">
      <x:c r="A153" s="118"/>
      <x:c r="B153" s="118"/>
      <x:c r="C153" s="118"/>
      <x:c r="D153" s="118"/>
      <x:c r="E153" s="118"/>
      <x:c r="F153" s="173"/>
      <x:c r="G153" s="174"/>
      <x:c r="H153" s="174"/>
      <x:c r="I153" s="173"/>
      <x:c r="J153" s="173"/>
      <x:c r="K153" s="173"/>
      <x:c r="L153" s="118"/>
      <x:c r="M153" s="118"/>
      <x:c r="N153" s="173"/>
      <x:c r="O153" s="118"/>
      <x:c r="P153" s="137"/>
      <x:c r="Q153" s="175" t="str">
        <x:f>IF($A153="","",IF(AND(OR($C153="founder",$C153="provider"),$M153="labor",$N153=1),$G153/60*$I153,0))</x:f>
      </x:c>
      <x:c r="R153" s="176" t="str">
        <x:f>IF($A153="","",IF($C153="customer",$G153+$H153,0))</x:f>
      </x:c>
      <x:c r="S153" s="175" t="str">
        <x:f>IF($A153="","",IF($E153="founder_rescue",1,0))</x:f>
      </x:c>
      <x:c r="T153" s="175" t="str">
        <x:f>IF($A153="","",IF(COUNTIF('Jobs'!$A$6:$A$65,$B153)=1,1,0))</x:f>
      </x:c>
      <x:c r="U153" s="175" t="str">
        <x:f>IF($A153="","",MAX(COUNTIF($A$6:$A$185,$A153),IF($L153="",0,COUNTIF($L$6:$L$185,$L153)),COUNTIF($O$6:$O$185,$O153)))</x:f>
      </x:c>
      <x:c r="V153" s="177" t="str">
        <x:f>IF($A153="","",IF(AND($B153&lt;&gt;"",$G153&gt;=0,$H153&gt;=0,$I153&gt;=0,$O153&lt;&gt;"",OR(AND(OR($C153="founder",$C153="provider"),LEFT($L153,4)="LAB-",$M153="labor",$N153=1),AND($C153="customer",$L153="",$M153="customer_time",$N153=0))),1,0))</x:f>
      </x:c>
    </x:row>
    <x:row r="154">
      <x:c r="A154" s="118"/>
      <x:c r="B154" s="118"/>
      <x:c r="C154" s="118"/>
      <x:c r="D154" s="118"/>
      <x:c r="E154" s="118"/>
      <x:c r="F154" s="173"/>
      <x:c r="G154" s="174"/>
      <x:c r="H154" s="174"/>
      <x:c r="I154" s="173"/>
      <x:c r="J154" s="173"/>
      <x:c r="K154" s="173"/>
      <x:c r="L154" s="118"/>
      <x:c r="M154" s="118"/>
      <x:c r="N154" s="173"/>
      <x:c r="O154" s="118"/>
      <x:c r="P154" s="137"/>
      <x:c r="Q154" s="175" t="str">
        <x:f>IF($A154="","",IF(AND(OR($C154="founder",$C154="provider"),$M154="labor",$N154=1),$G154/60*$I154,0))</x:f>
      </x:c>
      <x:c r="R154" s="176" t="str">
        <x:f>IF($A154="","",IF($C154="customer",$G154+$H154,0))</x:f>
      </x:c>
      <x:c r="S154" s="175" t="str">
        <x:f>IF($A154="","",IF($E154="founder_rescue",1,0))</x:f>
      </x:c>
      <x:c r="T154" s="175" t="str">
        <x:f>IF($A154="","",IF(COUNTIF('Jobs'!$A$6:$A$65,$B154)=1,1,0))</x:f>
      </x:c>
      <x:c r="U154" s="175" t="str">
        <x:f>IF($A154="","",MAX(COUNTIF($A$6:$A$185,$A154),IF($L154="",0,COUNTIF($L$6:$L$185,$L154)),COUNTIF($O$6:$O$185,$O154)))</x:f>
      </x:c>
      <x:c r="V154" s="177" t="str">
        <x:f>IF($A154="","",IF(AND($B154&lt;&gt;"",$G154&gt;=0,$H154&gt;=0,$I154&gt;=0,$O154&lt;&gt;"",OR(AND(OR($C154="founder",$C154="provider"),LEFT($L154,4)="LAB-",$M154="labor",$N154=1),AND($C154="customer",$L154="",$M154="customer_time",$N154=0))),1,0))</x:f>
      </x:c>
    </x:row>
    <x:row r="155">
      <x:c r="A155" s="118"/>
      <x:c r="B155" s="118"/>
      <x:c r="C155" s="118"/>
      <x:c r="D155" s="118"/>
      <x:c r="E155" s="118"/>
      <x:c r="F155" s="173"/>
      <x:c r="G155" s="174"/>
      <x:c r="H155" s="174"/>
      <x:c r="I155" s="173"/>
      <x:c r="J155" s="173"/>
      <x:c r="K155" s="173"/>
      <x:c r="L155" s="118"/>
      <x:c r="M155" s="118"/>
      <x:c r="N155" s="173"/>
      <x:c r="O155" s="118"/>
      <x:c r="P155" s="137"/>
      <x:c r="Q155" s="175" t="str">
        <x:f>IF($A155="","",IF(AND(OR($C155="founder",$C155="provider"),$M155="labor",$N155=1),$G155/60*$I155,0))</x:f>
      </x:c>
      <x:c r="R155" s="176" t="str">
        <x:f>IF($A155="","",IF($C155="customer",$G155+$H155,0))</x:f>
      </x:c>
      <x:c r="S155" s="175" t="str">
        <x:f>IF($A155="","",IF($E155="founder_rescue",1,0))</x:f>
      </x:c>
      <x:c r="T155" s="175" t="str">
        <x:f>IF($A155="","",IF(COUNTIF('Jobs'!$A$6:$A$65,$B155)=1,1,0))</x:f>
      </x:c>
      <x:c r="U155" s="175" t="str">
        <x:f>IF($A155="","",MAX(COUNTIF($A$6:$A$185,$A155),IF($L155="",0,COUNTIF($L$6:$L$185,$L155)),COUNTIF($O$6:$O$185,$O155)))</x:f>
      </x:c>
      <x:c r="V155" s="177" t="str">
        <x:f>IF($A155="","",IF(AND($B155&lt;&gt;"",$G155&gt;=0,$H155&gt;=0,$I155&gt;=0,$O155&lt;&gt;"",OR(AND(OR($C155="founder",$C155="provider"),LEFT($L155,4)="LAB-",$M155="labor",$N155=1),AND($C155="customer",$L155="",$M155="customer_time",$N155=0))),1,0))</x:f>
      </x:c>
    </x:row>
    <x:row r="156">
      <x:c r="A156" s="118"/>
      <x:c r="B156" s="118"/>
      <x:c r="C156" s="118"/>
      <x:c r="D156" s="118"/>
      <x:c r="E156" s="118"/>
      <x:c r="F156" s="173"/>
      <x:c r="G156" s="174"/>
      <x:c r="H156" s="174"/>
      <x:c r="I156" s="173"/>
      <x:c r="J156" s="173"/>
      <x:c r="K156" s="173"/>
      <x:c r="L156" s="118"/>
      <x:c r="M156" s="118"/>
      <x:c r="N156" s="173"/>
      <x:c r="O156" s="118"/>
      <x:c r="P156" s="137"/>
      <x:c r="Q156" s="175" t="str">
        <x:f>IF($A156="","",IF(AND(OR($C156="founder",$C156="provider"),$M156="labor",$N156=1),$G156/60*$I156,0))</x:f>
      </x:c>
      <x:c r="R156" s="176" t="str">
        <x:f>IF($A156="","",IF($C156="customer",$G156+$H156,0))</x:f>
      </x:c>
      <x:c r="S156" s="175" t="str">
        <x:f>IF($A156="","",IF($E156="founder_rescue",1,0))</x:f>
      </x:c>
      <x:c r="T156" s="175" t="str">
        <x:f>IF($A156="","",IF(COUNTIF('Jobs'!$A$6:$A$65,$B156)=1,1,0))</x:f>
      </x:c>
      <x:c r="U156" s="175" t="str">
        <x:f>IF($A156="","",MAX(COUNTIF($A$6:$A$185,$A156),IF($L156="",0,COUNTIF($L$6:$L$185,$L156)),COUNTIF($O$6:$O$185,$O156)))</x:f>
      </x:c>
      <x:c r="V156" s="177" t="str">
        <x:f>IF($A156="","",IF(AND($B156&lt;&gt;"",$G156&gt;=0,$H156&gt;=0,$I156&gt;=0,$O156&lt;&gt;"",OR(AND(OR($C156="founder",$C156="provider"),LEFT($L156,4)="LAB-",$M156="labor",$N156=1),AND($C156="customer",$L156="",$M156="customer_time",$N156=0))),1,0))</x:f>
      </x:c>
    </x:row>
    <x:row r="157">
      <x:c r="A157" s="118"/>
      <x:c r="B157" s="118"/>
      <x:c r="C157" s="118"/>
      <x:c r="D157" s="118"/>
      <x:c r="E157" s="118"/>
      <x:c r="F157" s="173"/>
      <x:c r="G157" s="174"/>
      <x:c r="H157" s="174"/>
      <x:c r="I157" s="173"/>
      <x:c r="J157" s="173"/>
      <x:c r="K157" s="173"/>
      <x:c r="L157" s="118"/>
      <x:c r="M157" s="118"/>
      <x:c r="N157" s="173"/>
      <x:c r="O157" s="118"/>
      <x:c r="P157" s="137"/>
      <x:c r="Q157" s="175" t="str">
        <x:f>IF($A157="","",IF(AND(OR($C157="founder",$C157="provider"),$M157="labor",$N157=1),$G157/60*$I157,0))</x:f>
      </x:c>
      <x:c r="R157" s="176" t="str">
        <x:f>IF($A157="","",IF($C157="customer",$G157+$H157,0))</x:f>
      </x:c>
      <x:c r="S157" s="175" t="str">
        <x:f>IF($A157="","",IF($E157="founder_rescue",1,0))</x:f>
      </x:c>
      <x:c r="T157" s="175" t="str">
        <x:f>IF($A157="","",IF(COUNTIF('Jobs'!$A$6:$A$65,$B157)=1,1,0))</x:f>
      </x:c>
      <x:c r="U157" s="175" t="str">
        <x:f>IF($A157="","",MAX(COUNTIF($A$6:$A$185,$A157),IF($L157="",0,COUNTIF($L$6:$L$185,$L157)),COUNTIF($O$6:$O$185,$O157)))</x:f>
      </x:c>
      <x:c r="V157" s="177" t="str">
        <x:f>IF($A157="","",IF(AND($B157&lt;&gt;"",$G157&gt;=0,$H157&gt;=0,$I157&gt;=0,$O157&lt;&gt;"",OR(AND(OR($C157="founder",$C157="provider"),LEFT($L157,4)="LAB-",$M157="labor",$N157=1),AND($C157="customer",$L157="",$M157="customer_time",$N157=0))),1,0))</x:f>
      </x:c>
    </x:row>
    <x:row r="158">
      <x:c r="A158" s="118"/>
      <x:c r="B158" s="118"/>
      <x:c r="C158" s="118"/>
      <x:c r="D158" s="118"/>
      <x:c r="E158" s="118"/>
      <x:c r="F158" s="173"/>
      <x:c r="G158" s="174"/>
      <x:c r="H158" s="174"/>
      <x:c r="I158" s="173"/>
      <x:c r="J158" s="173"/>
      <x:c r="K158" s="173"/>
      <x:c r="L158" s="118"/>
      <x:c r="M158" s="118"/>
      <x:c r="N158" s="173"/>
      <x:c r="O158" s="118"/>
      <x:c r="P158" s="137"/>
      <x:c r="Q158" s="175" t="str">
        <x:f>IF($A158="","",IF(AND(OR($C158="founder",$C158="provider"),$M158="labor",$N158=1),$G158/60*$I158,0))</x:f>
      </x:c>
      <x:c r="R158" s="176" t="str">
        <x:f>IF($A158="","",IF($C158="customer",$G158+$H158,0))</x:f>
      </x:c>
      <x:c r="S158" s="175" t="str">
        <x:f>IF($A158="","",IF($E158="founder_rescue",1,0))</x:f>
      </x:c>
      <x:c r="T158" s="175" t="str">
        <x:f>IF($A158="","",IF(COUNTIF('Jobs'!$A$6:$A$65,$B158)=1,1,0))</x:f>
      </x:c>
      <x:c r="U158" s="175" t="str">
        <x:f>IF($A158="","",MAX(COUNTIF($A$6:$A$185,$A158),IF($L158="",0,COUNTIF($L$6:$L$185,$L158)),COUNTIF($O$6:$O$185,$O158)))</x:f>
      </x:c>
      <x:c r="V158" s="177" t="str">
        <x:f>IF($A158="","",IF(AND($B158&lt;&gt;"",$G158&gt;=0,$H158&gt;=0,$I158&gt;=0,$O158&lt;&gt;"",OR(AND(OR($C158="founder",$C158="provider"),LEFT($L158,4)="LAB-",$M158="labor",$N158=1),AND($C158="customer",$L158="",$M158="customer_time",$N158=0))),1,0))</x:f>
      </x:c>
    </x:row>
    <x:row r="159">
      <x:c r="A159" s="118"/>
      <x:c r="B159" s="118"/>
      <x:c r="C159" s="118"/>
      <x:c r="D159" s="118"/>
      <x:c r="E159" s="118"/>
      <x:c r="F159" s="173"/>
      <x:c r="G159" s="174"/>
      <x:c r="H159" s="174"/>
      <x:c r="I159" s="173"/>
      <x:c r="J159" s="173"/>
      <x:c r="K159" s="173"/>
      <x:c r="L159" s="118"/>
      <x:c r="M159" s="118"/>
      <x:c r="N159" s="173"/>
      <x:c r="O159" s="118"/>
      <x:c r="P159" s="137"/>
      <x:c r="Q159" s="175" t="str">
        <x:f>IF($A159="","",IF(AND(OR($C159="founder",$C159="provider"),$M159="labor",$N159=1),$G159/60*$I159,0))</x:f>
      </x:c>
      <x:c r="R159" s="176" t="str">
        <x:f>IF($A159="","",IF($C159="customer",$G159+$H159,0))</x:f>
      </x:c>
      <x:c r="S159" s="175" t="str">
        <x:f>IF($A159="","",IF($E159="founder_rescue",1,0))</x:f>
      </x:c>
      <x:c r="T159" s="175" t="str">
        <x:f>IF($A159="","",IF(COUNTIF('Jobs'!$A$6:$A$65,$B159)=1,1,0))</x:f>
      </x:c>
      <x:c r="U159" s="175" t="str">
        <x:f>IF($A159="","",MAX(COUNTIF($A$6:$A$185,$A159),IF($L159="",0,COUNTIF($L$6:$L$185,$L159)),COUNTIF($O$6:$O$185,$O159)))</x:f>
      </x:c>
      <x:c r="V159" s="177" t="str">
        <x:f>IF($A159="","",IF(AND($B159&lt;&gt;"",$G159&gt;=0,$H159&gt;=0,$I159&gt;=0,$O159&lt;&gt;"",OR(AND(OR($C159="founder",$C159="provider"),LEFT($L159,4)="LAB-",$M159="labor",$N159=1),AND($C159="customer",$L159="",$M159="customer_time",$N159=0))),1,0))</x:f>
      </x:c>
    </x:row>
    <x:row r="160">
      <x:c r="A160" s="118"/>
      <x:c r="B160" s="118"/>
      <x:c r="C160" s="118"/>
      <x:c r="D160" s="118"/>
      <x:c r="E160" s="118"/>
      <x:c r="F160" s="173"/>
      <x:c r="G160" s="174"/>
      <x:c r="H160" s="174"/>
      <x:c r="I160" s="173"/>
      <x:c r="J160" s="173"/>
      <x:c r="K160" s="173"/>
      <x:c r="L160" s="118"/>
      <x:c r="M160" s="118"/>
      <x:c r="N160" s="173"/>
      <x:c r="O160" s="118"/>
      <x:c r="P160" s="137"/>
      <x:c r="Q160" s="175" t="str">
        <x:f>IF($A160="","",IF(AND(OR($C160="founder",$C160="provider"),$M160="labor",$N160=1),$G160/60*$I160,0))</x:f>
      </x:c>
      <x:c r="R160" s="176" t="str">
        <x:f>IF($A160="","",IF($C160="customer",$G160+$H160,0))</x:f>
      </x:c>
      <x:c r="S160" s="175" t="str">
        <x:f>IF($A160="","",IF($E160="founder_rescue",1,0))</x:f>
      </x:c>
      <x:c r="T160" s="175" t="str">
        <x:f>IF($A160="","",IF(COUNTIF('Jobs'!$A$6:$A$65,$B160)=1,1,0))</x:f>
      </x:c>
      <x:c r="U160" s="175" t="str">
        <x:f>IF($A160="","",MAX(COUNTIF($A$6:$A$185,$A160),IF($L160="",0,COUNTIF($L$6:$L$185,$L160)),COUNTIF($O$6:$O$185,$O160)))</x:f>
      </x:c>
      <x:c r="V160" s="177" t="str">
        <x:f>IF($A160="","",IF(AND($B160&lt;&gt;"",$G160&gt;=0,$H160&gt;=0,$I160&gt;=0,$O160&lt;&gt;"",OR(AND(OR($C160="founder",$C160="provider"),LEFT($L160,4)="LAB-",$M160="labor",$N160=1),AND($C160="customer",$L160="",$M160="customer_time",$N160=0))),1,0))</x:f>
      </x:c>
    </x:row>
    <x:row r="161">
      <x:c r="A161" s="118"/>
      <x:c r="B161" s="118"/>
      <x:c r="C161" s="118"/>
      <x:c r="D161" s="118"/>
      <x:c r="E161" s="118"/>
      <x:c r="F161" s="173"/>
      <x:c r="G161" s="174"/>
      <x:c r="H161" s="174"/>
      <x:c r="I161" s="173"/>
      <x:c r="J161" s="173"/>
      <x:c r="K161" s="173"/>
      <x:c r="L161" s="118"/>
      <x:c r="M161" s="118"/>
      <x:c r="N161" s="173"/>
      <x:c r="O161" s="118"/>
      <x:c r="P161" s="137"/>
      <x:c r="Q161" s="175" t="str">
        <x:f>IF($A161="","",IF(AND(OR($C161="founder",$C161="provider"),$M161="labor",$N161=1),$G161/60*$I161,0))</x:f>
      </x:c>
      <x:c r="R161" s="176" t="str">
        <x:f>IF($A161="","",IF($C161="customer",$G161+$H161,0))</x:f>
      </x:c>
      <x:c r="S161" s="175" t="str">
        <x:f>IF($A161="","",IF($E161="founder_rescue",1,0))</x:f>
      </x:c>
      <x:c r="T161" s="175" t="str">
        <x:f>IF($A161="","",IF(COUNTIF('Jobs'!$A$6:$A$65,$B161)=1,1,0))</x:f>
      </x:c>
      <x:c r="U161" s="175" t="str">
        <x:f>IF($A161="","",MAX(COUNTIF($A$6:$A$185,$A161),IF($L161="",0,COUNTIF($L$6:$L$185,$L161)),COUNTIF($O$6:$O$185,$O161)))</x:f>
      </x:c>
      <x:c r="V161" s="177" t="str">
        <x:f>IF($A161="","",IF(AND($B161&lt;&gt;"",$G161&gt;=0,$H161&gt;=0,$I161&gt;=0,$O161&lt;&gt;"",OR(AND(OR($C161="founder",$C161="provider"),LEFT($L161,4)="LAB-",$M161="labor",$N161=1),AND($C161="customer",$L161="",$M161="customer_time",$N161=0))),1,0))</x:f>
      </x:c>
    </x:row>
    <x:row r="162">
      <x:c r="A162" s="118"/>
      <x:c r="B162" s="118"/>
      <x:c r="C162" s="118"/>
      <x:c r="D162" s="118"/>
      <x:c r="E162" s="118"/>
      <x:c r="F162" s="173"/>
      <x:c r="G162" s="174"/>
      <x:c r="H162" s="174"/>
      <x:c r="I162" s="173"/>
      <x:c r="J162" s="173"/>
      <x:c r="K162" s="173"/>
      <x:c r="L162" s="118"/>
      <x:c r="M162" s="118"/>
      <x:c r="N162" s="173"/>
      <x:c r="O162" s="118"/>
      <x:c r="P162" s="137"/>
      <x:c r="Q162" s="175" t="str">
        <x:f>IF($A162="","",IF(AND(OR($C162="founder",$C162="provider"),$M162="labor",$N162=1),$G162/60*$I162,0))</x:f>
      </x:c>
      <x:c r="R162" s="176" t="str">
        <x:f>IF($A162="","",IF($C162="customer",$G162+$H162,0))</x:f>
      </x:c>
      <x:c r="S162" s="175" t="str">
        <x:f>IF($A162="","",IF($E162="founder_rescue",1,0))</x:f>
      </x:c>
      <x:c r="T162" s="175" t="str">
        <x:f>IF($A162="","",IF(COUNTIF('Jobs'!$A$6:$A$65,$B162)=1,1,0))</x:f>
      </x:c>
      <x:c r="U162" s="175" t="str">
        <x:f>IF($A162="","",MAX(COUNTIF($A$6:$A$185,$A162),IF($L162="",0,COUNTIF($L$6:$L$185,$L162)),COUNTIF($O$6:$O$185,$O162)))</x:f>
      </x:c>
      <x:c r="V162" s="177" t="str">
        <x:f>IF($A162="","",IF(AND($B162&lt;&gt;"",$G162&gt;=0,$H162&gt;=0,$I162&gt;=0,$O162&lt;&gt;"",OR(AND(OR($C162="founder",$C162="provider"),LEFT($L162,4)="LAB-",$M162="labor",$N162=1),AND($C162="customer",$L162="",$M162="customer_time",$N162=0))),1,0))</x:f>
      </x:c>
    </x:row>
    <x:row r="163">
      <x:c r="A163" s="118"/>
      <x:c r="B163" s="118"/>
      <x:c r="C163" s="118"/>
      <x:c r="D163" s="118"/>
      <x:c r="E163" s="118"/>
      <x:c r="F163" s="173"/>
      <x:c r="G163" s="174"/>
      <x:c r="H163" s="174"/>
      <x:c r="I163" s="173"/>
      <x:c r="J163" s="173"/>
      <x:c r="K163" s="173"/>
      <x:c r="L163" s="118"/>
      <x:c r="M163" s="118"/>
      <x:c r="N163" s="173"/>
      <x:c r="O163" s="118"/>
      <x:c r="P163" s="137"/>
      <x:c r="Q163" s="175" t="str">
        <x:f>IF($A163="","",IF(AND(OR($C163="founder",$C163="provider"),$M163="labor",$N163=1),$G163/60*$I163,0))</x:f>
      </x:c>
      <x:c r="R163" s="176" t="str">
        <x:f>IF($A163="","",IF($C163="customer",$G163+$H163,0))</x:f>
      </x:c>
      <x:c r="S163" s="175" t="str">
        <x:f>IF($A163="","",IF($E163="founder_rescue",1,0))</x:f>
      </x:c>
      <x:c r="T163" s="175" t="str">
        <x:f>IF($A163="","",IF(COUNTIF('Jobs'!$A$6:$A$65,$B163)=1,1,0))</x:f>
      </x:c>
      <x:c r="U163" s="175" t="str">
        <x:f>IF($A163="","",MAX(COUNTIF($A$6:$A$185,$A163),IF($L163="",0,COUNTIF($L$6:$L$185,$L163)),COUNTIF($O$6:$O$185,$O163)))</x:f>
      </x:c>
      <x:c r="V163" s="177" t="str">
        <x:f>IF($A163="","",IF(AND($B163&lt;&gt;"",$G163&gt;=0,$H163&gt;=0,$I163&gt;=0,$O163&lt;&gt;"",OR(AND(OR($C163="founder",$C163="provider"),LEFT($L163,4)="LAB-",$M163="labor",$N163=1),AND($C163="customer",$L163="",$M163="customer_time",$N163=0))),1,0))</x:f>
      </x:c>
    </x:row>
    <x:row r="164">
      <x:c r="A164" s="118"/>
      <x:c r="B164" s="118"/>
      <x:c r="C164" s="118"/>
      <x:c r="D164" s="118"/>
      <x:c r="E164" s="118"/>
      <x:c r="F164" s="173"/>
      <x:c r="G164" s="174"/>
      <x:c r="H164" s="174"/>
      <x:c r="I164" s="173"/>
      <x:c r="J164" s="173"/>
      <x:c r="K164" s="173"/>
      <x:c r="L164" s="118"/>
      <x:c r="M164" s="118"/>
      <x:c r="N164" s="173"/>
      <x:c r="O164" s="118"/>
      <x:c r="P164" s="137"/>
      <x:c r="Q164" s="175" t="str">
        <x:f>IF($A164="","",IF(AND(OR($C164="founder",$C164="provider"),$M164="labor",$N164=1),$G164/60*$I164,0))</x:f>
      </x:c>
      <x:c r="R164" s="176" t="str">
        <x:f>IF($A164="","",IF($C164="customer",$G164+$H164,0))</x:f>
      </x:c>
      <x:c r="S164" s="175" t="str">
        <x:f>IF($A164="","",IF($E164="founder_rescue",1,0))</x:f>
      </x:c>
      <x:c r="T164" s="175" t="str">
        <x:f>IF($A164="","",IF(COUNTIF('Jobs'!$A$6:$A$65,$B164)=1,1,0))</x:f>
      </x:c>
      <x:c r="U164" s="175" t="str">
        <x:f>IF($A164="","",MAX(COUNTIF($A$6:$A$185,$A164),IF($L164="",0,COUNTIF($L$6:$L$185,$L164)),COUNTIF($O$6:$O$185,$O164)))</x:f>
      </x:c>
      <x:c r="V164" s="177" t="str">
        <x:f>IF($A164="","",IF(AND($B164&lt;&gt;"",$G164&gt;=0,$H164&gt;=0,$I164&gt;=0,$O164&lt;&gt;"",OR(AND(OR($C164="founder",$C164="provider"),LEFT($L164,4)="LAB-",$M164="labor",$N164=1),AND($C164="customer",$L164="",$M164="customer_time",$N164=0))),1,0))</x:f>
      </x:c>
    </x:row>
    <x:row r="165">
      <x:c r="A165" s="118"/>
      <x:c r="B165" s="118"/>
      <x:c r="C165" s="118"/>
      <x:c r="D165" s="118"/>
      <x:c r="E165" s="118"/>
      <x:c r="F165" s="173"/>
      <x:c r="G165" s="174"/>
      <x:c r="H165" s="174"/>
      <x:c r="I165" s="173"/>
      <x:c r="J165" s="173"/>
      <x:c r="K165" s="173"/>
      <x:c r="L165" s="118"/>
      <x:c r="M165" s="118"/>
      <x:c r="N165" s="173"/>
      <x:c r="O165" s="118"/>
      <x:c r="P165" s="137"/>
      <x:c r="Q165" s="175" t="str">
        <x:f>IF($A165="","",IF(AND(OR($C165="founder",$C165="provider"),$M165="labor",$N165=1),$G165/60*$I165,0))</x:f>
      </x:c>
      <x:c r="R165" s="176" t="str">
        <x:f>IF($A165="","",IF($C165="customer",$G165+$H165,0))</x:f>
      </x:c>
      <x:c r="S165" s="175" t="str">
        <x:f>IF($A165="","",IF($E165="founder_rescue",1,0))</x:f>
      </x:c>
      <x:c r="T165" s="175" t="str">
        <x:f>IF($A165="","",IF(COUNTIF('Jobs'!$A$6:$A$65,$B165)=1,1,0))</x:f>
      </x:c>
      <x:c r="U165" s="175" t="str">
        <x:f>IF($A165="","",MAX(COUNTIF($A$6:$A$185,$A165),IF($L165="",0,COUNTIF($L$6:$L$185,$L165)),COUNTIF($O$6:$O$185,$O165)))</x:f>
      </x:c>
      <x:c r="V165" s="177" t="str">
        <x:f>IF($A165="","",IF(AND($B165&lt;&gt;"",$G165&gt;=0,$H165&gt;=0,$I165&gt;=0,$O165&lt;&gt;"",OR(AND(OR($C165="founder",$C165="provider"),LEFT($L165,4)="LAB-",$M165="labor",$N165=1),AND($C165="customer",$L165="",$M165="customer_time",$N165=0))),1,0))</x:f>
      </x:c>
    </x:row>
    <x:row r="166">
      <x:c r="A166" s="118"/>
      <x:c r="B166" s="118"/>
      <x:c r="C166" s="118"/>
      <x:c r="D166" s="118"/>
      <x:c r="E166" s="118"/>
      <x:c r="F166" s="173"/>
      <x:c r="G166" s="174"/>
      <x:c r="H166" s="174"/>
      <x:c r="I166" s="173"/>
      <x:c r="J166" s="173"/>
      <x:c r="K166" s="173"/>
      <x:c r="L166" s="118"/>
      <x:c r="M166" s="118"/>
      <x:c r="N166" s="173"/>
      <x:c r="O166" s="118"/>
      <x:c r="P166" s="137"/>
      <x:c r="Q166" s="175" t="str">
        <x:f>IF($A166="","",IF(AND(OR($C166="founder",$C166="provider"),$M166="labor",$N166=1),$G166/60*$I166,0))</x:f>
      </x:c>
      <x:c r="R166" s="176" t="str">
        <x:f>IF($A166="","",IF($C166="customer",$G166+$H166,0))</x:f>
      </x:c>
      <x:c r="S166" s="175" t="str">
        <x:f>IF($A166="","",IF($E166="founder_rescue",1,0))</x:f>
      </x:c>
      <x:c r="T166" s="175" t="str">
        <x:f>IF($A166="","",IF(COUNTIF('Jobs'!$A$6:$A$65,$B166)=1,1,0))</x:f>
      </x:c>
      <x:c r="U166" s="175" t="str">
        <x:f>IF($A166="","",MAX(COUNTIF($A$6:$A$185,$A166),IF($L166="",0,COUNTIF($L$6:$L$185,$L166)),COUNTIF($O$6:$O$185,$O166)))</x:f>
      </x:c>
      <x:c r="V166" s="177" t="str">
        <x:f>IF($A166="","",IF(AND($B166&lt;&gt;"",$G166&gt;=0,$H166&gt;=0,$I166&gt;=0,$O166&lt;&gt;"",OR(AND(OR($C166="founder",$C166="provider"),LEFT($L166,4)="LAB-",$M166="labor",$N166=1),AND($C166="customer",$L166="",$M166="customer_time",$N166=0))),1,0))</x:f>
      </x:c>
    </x:row>
    <x:row r="167">
      <x:c r="A167" s="118"/>
      <x:c r="B167" s="118"/>
      <x:c r="C167" s="118"/>
      <x:c r="D167" s="118"/>
      <x:c r="E167" s="118"/>
      <x:c r="F167" s="173"/>
      <x:c r="G167" s="174"/>
      <x:c r="H167" s="174"/>
      <x:c r="I167" s="173"/>
      <x:c r="J167" s="173"/>
      <x:c r="K167" s="173"/>
      <x:c r="L167" s="118"/>
      <x:c r="M167" s="118"/>
      <x:c r="N167" s="173"/>
      <x:c r="O167" s="118"/>
      <x:c r="P167" s="137"/>
      <x:c r="Q167" s="175" t="str">
        <x:f>IF($A167="","",IF(AND(OR($C167="founder",$C167="provider"),$M167="labor",$N167=1),$G167/60*$I167,0))</x:f>
      </x:c>
      <x:c r="R167" s="176" t="str">
        <x:f>IF($A167="","",IF($C167="customer",$G167+$H167,0))</x:f>
      </x:c>
      <x:c r="S167" s="175" t="str">
        <x:f>IF($A167="","",IF($E167="founder_rescue",1,0))</x:f>
      </x:c>
      <x:c r="T167" s="175" t="str">
        <x:f>IF($A167="","",IF(COUNTIF('Jobs'!$A$6:$A$65,$B167)=1,1,0))</x:f>
      </x:c>
      <x:c r="U167" s="175" t="str">
        <x:f>IF($A167="","",MAX(COUNTIF($A$6:$A$185,$A167),IF($L167="",0,COUNTIF($L$6:$L$185,$L167)),COUNTIF($O$6:$O$185,$O167)))</x:f>
      </x:c>
      <x:c r="V167" s="177" t="str">
        <x:f>IF($A167="","",IF(AND($B167&lt;&gt;"",$G167&gt;=0,$H167&gt;=0,$I167&gt;=0,$O167&lt;&gt;"",OR(AND(OR($C167="founder",$C167="provider"),LEFT($L167,4)="LAB-",$M167="labor",$N167=1),AND($C167="customer",$L167="",$M167="customer_time",$N167=0))),1,0))</x:f>
      </x:c>
    </x:row>
    <x:row r="168">
      <x:c r="A168" s="118"/>
      <x:c r="B168" s="118"/>
      <x:c r="C168" s="118"/>
      <x:c r="D168" s="118"/>
      <x:c r="E168" s="118"/>
      <x:c r="F168" s="173"/>
      <x:c r="G168" s="174"/>
      <x:c r="H168" s="174"/>
      <x:c r="I168" s="173"/>
      <x:c r="J168" s="173"/>
      <x:c r="K168" s="173"/>
      <x:c r="L168" s="118"/>
      <x:c r="M168" s="118"/>
      <x:c r="N168" s="173"/>
      <x:c r="O168" s="118"/>
      <x:c r="P168" s="137"/>
      <x:c r="Q168" s="175" t="str">
        <x:f>IF($A168="","",IF(AND(OR($C168="founder",$C168="provider"),$M168="labor",$N168=1),$G168/60*$I168,0))</x:f>
      </x:c>
      <x:c r="R168" s="176" t="str">
        <x:f>IF($A168="","",IF($C168="customer",$G168+$H168,0))</x:f>
      </x:c>
      <x:c r="S168" s="175" t="str">
        <x:f>IF($A168="","",IF($E168="founder_rescue",1,0))</x:f>
      </x:c>
      <x:c r="T168" s="175" t="str">
        <x:f>IF($A168="","",IF(COUNTIF('Jobs'!$A$6:$A$65,$B168)=1,1,0))</x:f>
      </x:c>
      <x:c r="U168" s="175" t="str">
        <x:f>IF($A168="","",MAX(COUNTIF($A$6:$A$185,$A168),IF($L168="",0,COUNTIF($L$6:$L$185,$L168)),COUNTIF($O$6:$O$185,$O168)))</x:f>
      </x:c>
      <x:c r="V168" s="177" t="str">
        <x:f>IF($A168="","",IF(AND($B168&lt;&gt;"",$G168&gt;=0,$H168&gt;=0,$I168&gt;=0,$O168&lt;&gt;"",OR(AND(OR($C168="founder",$C168="provider"),LEFT($L168,4)="LAB-",$M168="labor",$N168=1),AND($C168="customer",$L168="",$M168="customer_time",$N168=0))),1,0))</x:f>
      </x:c>
    </x:row>
    <x:row r="169">
      <x:c r="A169" s="118"/>
      <x:c r="B169" s="118"/>
      <x:c r="C169" s="118"/>
      <x:c r="D169" s="118"/>
      <x:c r="E169" s="118"/>
      <x:c r="F169" s="173"/>
      <x:c r="G169" s="174"/>
      <x:c r="H169" s="174"/>
      <x:c r="I169" s="173"/>
      <x:c r="J169" s="173"/>
      <x:c r="K169" s="173"/>
      <x:c r="L169" s="118"/>
      <x:c r="M169" s="118"/>
      <x:c r="N169" s="173"/>
      <x:c r="O169" s="118"/>
      <x:c r="P169" s="137"/>
      <x:c r="Q169" s="175" t="str">
        <x:f>IF($A169="","",IF(AND(OR($C169="founder",$C169="provider"),$M169="labor",$N169=1),$G169/60*$I169,0))</x:f>
      </x:c>
      <x:c r="R169" s="176" t="str">
        <x:f>IF($A169="","",IF($C169="customer",$G169+$H169,0))</x:f>
      </x:c>
      <x:c r="S169" s="175" t="str">
        <x:f>IF($A169="","",IF($E169="founder_rescue",1,0))</x:f>
      </x:c>
      <x:c r="T169" s="175" t="str">
        <x:f>IF($A169="","",IF(COUNTIF('Jobs'!$A$6:$A$65,$B169)=1,1,0))</x:f>
      </x:c>
      <x:c r="U169" s="175" t="str">
        <x:f>IF($A169="","",MAX(COUNTIF($A$6:$A$185,$A169),IF($L169="",0,COUNTIF($L$6:$L$185,$L169)),COUNTIF($O$6:$O$185,$O169)))</x:f>
      </x:c>
      <x:c r="V169" s="177" t="str">
        <x:f>IF($A169="","",IF(AND($B169&lt;&gt;"",$G169&gt;=0,$H169&gt;=0,$I169&gt;=0,$O169&lt;&gt;"",OR(AND(OR($C169="founder",$C169="provider"),LEFT($L169,4)="LAB-",$M169="labor",$N169=1),AND($C169="customer",$L169="",$M169="customer_time",$N169=0))),1,0))</x:f>
      </x:c>
    </x:row>
    <x:row r="170">
      <x:c r="A170" s="118"/>
      <x:c r="B170" s="118"/>
      <x:c r="C170" s="118"/>
      <x:c r="D170" s="118"/>
      <x:c r="E170" s="118"/>
      <x:c r="F170" s="173"/>
      <x:c r="G170" s="174"/>
      <x:c r="H170" s="174"/>
      <x:c r="I170" s="173"/>
      <x:c r="J170" s="173"/>
      <x:c r="K170" s="173"/>
      <x:c r="L170" s="118"/>
      <x:c r="M170" s="118"/>
      <x:c r="N170" s="173"/>
      <x:c r="O170" s="118"/>
      <x:c r="P170" s="137"/>
      <x:c r="Q170" s="175" t="str">
        <x:f>IF($A170="","",IF(AND(OR($C170="founder",$C170="provider"),$M170="labor",$N170=1),$G170/60*$I170,0))</x:f>
      </x:c>
      <x:c r="R170" s="176" t="str">
        <x:f>IF($A170="","",IF($C170="customer",$G170+$H170,0))</x:f>
      </x:c>
      <x:c r="S170" s="175" t="str">
        <x:f>IF($A170="","",IF($E170="founder_rescue",1,0))</x:f>
      </x:c>
      <x:c r="T170" s="175" t="str">
        <x:f>IF($A170="","",IF(COUNTIF('Jobs'!$A$6:$A$65,$B170)=1,1,0))</x:f>
      </x:c>
      <x:c r="U170" s="175" t="str">
        <x:f>IF($A170="","",MAX(COUNTIF($A$6:$A$185,$A170),IF($L170="",0,COUNTIF($L$6:$L$185,$L170)),COUNTIF($O$6:$O$185,$O170)))</x:f>
      </x:c>
      <x:c r="V170" s="177" t="str">
        <x:f>IF($A170="","",IF(AND($B170&lt;&gt;"",$G170&gt;=0,$H170&gt;=0,$I170&gt;=0,$O170&lt;&gt;"",OR(AND(OR($C170="founder",$C170="provider"),LEFT($L170,4)="LAB-",$M170="labor",$N170=1),AND($C170="customer",$L170="",$M170="customer_time",$N170=0))),1,0))</x:f>
      </x:c>
    </x:row>
    <x:row r="171">
      <x:c r="A171" s="118"/>
      <x:c r="B171" s="118"/>
      <x:c r="C171" s="118"/>
      <x:c r="D171" s="118"/>
      <x:c r="E171" s="118"/>
      <x:c r="F171" s="173"/>
      <x:c r="G171" s="174"/>
      <x:c r="H171" s="174"/>
      <x:c r="I171" s="173"/>
      <x:c r="J171" s="173"/>
      <x:c r="K171" s="173"/>
      <x:c r="L171" s="118"/>
      <x:c r="M171" s="118"/>
      <x:c r="N171" s="173"/>
      <x:c r="O171" s="118"/>
      <x:c r="P171" s="137"/>
      <x:c r="Q171" s="175" t="str">
        <x:f>IF($A171="","",IF(AND(OR($C171="founder",$C171="provider"),$M171="labor",$N171=1),$G171/60*$I171,0))</x:f>
      </x:c>
      <x:c r="R171" s="176" t="str">
        <x:f>IF($A171="","",IF($C171="customer",$G171+$H171,0))</x:f>
      </x:c>
      <x:c r="S171" s="175" t="str">
        <x:f>IF($A171="","",IF($E171="founder_rescue",1,0))</x:f>
      </x:c>
      <x:c r="T171" s="175" t="str">
        <x:f>IF($A171="","",IF(COUNTIF('Jobs'!$A$6:$A$65,$B171)=1,1,0))</x:f>
      </x:c>
      <x:c r="U171" s="175" t="str">
        <x:f>IF($A171="","",MAX(COUNTIF($A$6:$A$185,$A171),IF($L171="",0,COUNTIF($L$6:$L$185,$L171)),COUNTIF($O$6:$O$185,$O171)))</x:f>
      </x:c>
      <x:c r="V171" s="177" t="str">
        <x:f>IF($A171="","",IF(AND($B171&lt;&gt;"",$G171&gt;=0,$H171&gt;=0,$I171&gt;=0,$O171&lt;&gt;"",OR(AND(OR($C171="founder",$C171="provider"),LEFT($L171,4)="LAB-",$M171="labor",$N171=1),AND($C171="customer",$L171="",$M171="customer_time",$N171=0))),1,0))</x:f>
      </x:c>
    </x:row>
    <x:row r="172">
      <x:c r="A172" s="118"/>
      <x:c r="B172" s="118"/>
      <x:c r="C172" s="118"/>
      <x:c r="D172" s="118"/>
      <x:c r="E172" s="118"/>
      <x:c r="F172" s="173"/>
      <x:c r="G172" s="174"/>
      <x:c r="H172" s="174"/>
      <x:c r="I172" s="173"/>
      <x:c r="J172" s="173"/>
      <x:c r="K172" s="173"/>
      <x:c r="L172" s="118"/>
      <x:c r="M172" s="118"/>
      <x:c r="N172" s="173"/>
      <x:c r="O172" s="118"/>
      <x:c r="P172" s="137"/>
      <x:c r="Q172" s="175" t="str">
        <x:f>IF($A172="","",IF(AND(OR($C172="founder",$C172="provider"),$M172="labor",$N172=1),$G172/60*$I172,0))</x:f>
      </x:c>
      <x:c r="R172" s="176" t="str">
        <x:f>IF($A172="","",IF($C172="customer",$G172+$H172,0))</x:f>
      </x:c>
      <x:c r="S172" s="175" t="str">
        <x:f>IF($A172="","",IF($E172="founder_rescue",1,0))</x:f>
      </x:c>
      <x:c r="T172" s="175" t="str">
        <x:f>IF($A172="","",IF(COUNTIF('Jobs'!$A$6:$A$65,$B172)=1,1,0))</x:f>
      </x:c>
      <x:c r="U172" s="175" t="str">
        <x:f>IF($A172="","",MAX(COUNTIF($A$6:$A$185,$A172),IF($L172="",0,COUNTIF($L$6:$L$185,$L172)),COUNTIF($O$6:$O$185,$O172)))</x:f>
      </x:c>
      <x:c r="V172" s="177" t="str">
        <x:f>IF($A172="","",IF(AND($B172&lt;&gt;"",$G172&gt;=0,$H172&gt;=0,$I172&gt;=0,$O172&lt;&gt;"",OR(AND(OR($C172="founder",$C172="provider"),LEFT($L172,4)="LAB-",$M172="labor",$N172=1),AND($C172="customer",$L172="",$M172="customer_time",$N172=0))),1,0))</x:f>
      </x:c>
    </x:row>
    <x:row r="173">
      <x:c r="A173" s="118"/>
      <x:c r="B173" s="118"/>
      <x:c r="C173" s="118"/>
      <x:c r="D173" s="118"/>
      <x:c r="E173" s="118"/>
      <x:c r="F173" s="173"/>
      <x:c r="G173" s="174"/>
      <x:c r="H173" s="174"/>
      <x:c r="I173" s="173"/>
      <x:c r="J173" s="173"/>
      <x:c r="K173" s="173"/>
      <x:c r="L173" s="118"/>
      <x:c r="M173" s="118"/>
      <x:c r="N173" s="173"/>
      <x:c r="O173" s="118"/>
      <x:c r="P173" s="137"/>
      <x:c r="Q173" s="175" t="str">
        <x:f>IF($A173="","",IF(AND(OR($C173="founder",$C173="provider"),$M173="labor",$N173=1),$G173/60*$I173,0))</x:f>
      </x:c>
      <x:c r="R173" s="176" t="str">
        <x:f>IF($A173="","",IF($C173="customer",$G173+$H173,0))</x:f>
      </x:c>
      <x:c r="S173" s="175" t="str">
        <x:f>IF($A173="","",IF($E173="founder_rescue",1,0))</x:f>
      </x:c>
      <x:c r="T173" s="175" t="str">
        <x:f>IF($A173="","",IF(COUNTIF('Jobs'!$A$6:$A$65,$B173)=1,1,0))</x:f>
      </x:c>
      <x:c r="U173" s="175" t="str">
        <x:f>IF($A173="","",MAX(COUNTIF($A$6:$A$185,$A173),IF($L173="",0,COUNTIF($L$6:$L$185,$L173)),COUNTIF($O$6:$O$185,$O173)))</x:f>
      </x:c>
      <x:c r="V173" s="177" t="str">
        <x:f>IF($A173="","",IF(AND($B173&lt;&gt;"",$G173&gt;=0,$H173&gt;=0,$I173&gt;=0,$O173&lt;&gt;"",OR(AND(OR($C173="founder",$C173="provider"),LEFT($L173,4)="LAB-",$M173="labor",$N173=1),AND($C173="customer",$L173="",$M173="customer_time",$N173=0))),1,0))</x:f>
      </x:c>
    </x:row>
    <x:row r="174">
      <x:c r="A174" s="118"/>
      <x:c r="B174" s="118"/>
      <x:c r="C174" s="118"/>
      <x:c r="D174" s="118"/>
      <x:c r="E174" s="118"/>
      <x:c r="F174" s="173"/>
      <x:c r="G174" s="174"/>
      <x:c r="H174" s="174"/>
      <x:c r="I174" s="173"/>
      <x:c r="J174" s="173"/>
      <x:c r="K174" s="173"/>
      <x:c r="L174" s="118"/>
      <x:c r="M174" s="118"/>
      <x:c r="N174" s="173"/>
      <x:c r="O174" s="118"/>
      <x:c r="P174" s="137"/>
      <x:c r="Q174" s="175" t="str">
        <x:f>IF($A174="","",IF(AND(OR($C174="founder",$C174="provider"),$M174="labor",$N174=1),$G174/60*$I174,0))</x:f>
      </x:c>
      <x:c r="R174" s="176" t="str">
        <x:f>IF($A174="","",IF($C174="customer",$G174+$H174,0))</x:f>
      </x:c>
      <x:c r="S174" s="175" t="str">
        <x:f>IF($A174="","",IF($E174="founder_rescue",1,0))</x:f>
      </x:c>
      <x:c r="T174" s="175" t="str">
        <x:f>IF($A174="","",IF(COUNTIF('Jobs'!$A$6:$A$65,$B174)=1,1,0))</x:f>
      </x:c>
      <x:c r="U174" s="175" t="str">
        <x:f>IF($A174="","",MAX(COUNTIF($A$6:$A$185,$A174),IF($L174="",0,COUNTIF($L$6:$L$185,$L174)),COUNTIF($O$6:$O$185,$O174)))</x:f>
      </x:c>
      <x:c r="V174" s="177" t="str">
        <x:f>IF($A174="","",IF(AND($B174&lt;&gt;"",$G174&gt;=0,$H174&gt;=0,$I174&gt;=0,$O174&lt;&gt;"",OR(AND(OR($C174="founder",$C174="provider"),LEFT($L174,4)="LAB-",$M174="labor",$N174=1),AND($C174="customer",$L174="",$M174="customer_time",$N174=0))),1,0))</x:f>
      </x:c>
    </x:row>
    <x:row r="175">
      <x:c r="A175" s="118"/>
      <x:c r="B175" s="118"/>
      <x:c r="C175" s="118"/>
      <x:c r="D175" s="118"/>
      <x:c r="E175" s="118"/>
      <x:c r="F175" s="173"/>
      <x:c r="G175" s="174"/>
      <x:c r="H175" s="174"/>
      <x:c r="I175" s="173"/>
      <x:c r="J175" s="173"/>
      <x:c r="K175" s="173"/>
      <x:c r="L175" s="118"/>
      <x:c r="M175" s="118"/>
      <x:c r="N175" s="173"/>
      <x:c r="O175" s="118"/>
      <x:c r="P175" s="137"/>
      <x:c r="Q175" s="175" t="str">
        <x:f>IF($A175="","",IF(AND(OR($C175="founder",$C175="provider"),$M175="labor",$N175=1),$G175/60*$I175,0))</x:f>
      </x:c>
      <x:c r="R175" s="176" t="str">
        <x:f>IF($A175="","",IF($C175="customer",$G175+$H175,0))</x:f>
      </x:c>
      <x:c r="S175" s="175" t="str">
        <x:f>IF($A175="","",IF($E175="founder_rescue",1,0))</x:f>
      </x:c>
      <x:c r="T175" s="175" t="str">
        <x:f>IF($A175="","",IF(COUNTIF('Jobs'!$A$6:$A$65,$B175)=1,1,0))</x:f>
      </x:c>
      <x:c r="U175" s="175" t="str">
        <x:f>IF($A175="","",MAX(COUNTIF($A$6:$A$185,$A175),IF($L175="",0,COUNTIF($L$6:$L$185,$L175)),COUNTIF($O$6:$O$185,$O175)))</x:f>
      </x:c>
      <x:c r="V175" s="177" t="str">
        <x:f>IF($A175="","",IF(AND($B175&lt;&gt;"",$G175&gt;=0,$H175&gt;=0,$I175&gt;=0,$O175&lt;&gt;"",OR(AND(OR($C175="founder",$C175="provider"),LEFT($L175,4)="LAB-",$M175="labor",$N175=1),AND($C175="customer",$L175="",$M175="customer_time",$N175=0))),1,0))</x:f>
      </x:c>
    </x:row>
    <x:row r="176">
      <x:c r="A176" s="118"/>
      <x:c r="B176" s="118"/>
      <x:c r="C176" s="118"/>
      <x:c r="D176" s="118"/>
      <x:c r="E176" s="118"/>
      <x:c r="F176" s="173"/>
      <x:c r="G176" s="174"/>
      <x:c r="H176" s="174"/>
      <x:c r="I176" s="173"/>
      <x:c r="J176" s="173"/>
      <x:c r="K176" s="173"/>
      <x:c r="L176" s="118"/>
      <x:c r="M176" s="118"/>
      <x:c r="N176" s="173"/>
      <x:c r="O176" s="118"/>
      <x:c r="P176" s="137"/>
      <x:c r="Q176" s="175" t="str">
        <x:f>IF($A176="","",IF(AND(OR($C176="founder",$C176="provider"),$M176="labor",$N176=1),$G176/60*$I176,0))</x:f>
      </x:c>
      <x:c r="R176" s="176" t="str">
        <x:f>IF($A176="","",IF($C176="customer",$G176+$H176,0))</x:f>
      </x:c>
      <x:c r="S176" s="175" t="str">
        <x:f>IF($A176="","",IF($E176="founder_rescue",1,0))</x:f>
      </x:c>
      <x:c r="T176" s="175" t="str">
        <x:f>IF($A176="","",IF(COUNTIF('Jobs'!$A$6:$A$65,$B176)=1,1,0))</x:f>
      </x:c>
      <x:c r="U176" s="175" t="str">
        <x:f>IF($A176="","",MAX(COUNTIF($A$6:$A$185,$A176),IF($L176="",0,COUNTIF($L$6:$L$185,$L176)),COUNTIF($O$6:$O$185,$O176)))</x:f>
      </x:c>
      <x:c r="V176" s="177" t="str">
        <x:f>IF($A176="","",IF(AND($B176&lt;&gt;"",$G176&gt;=0,$H176&gt;=0,$I176&gt;=0,$O176&lt;&gt;"",OR(AND(OR($C176="founder",$C176="provider"),LEFT($L176,4)="LAB-",$M176="labor",$N176=1),AND($C176="customer",$L176="",$M176="customer_time",$N176=0))),1,0))</x:f>
      </x:c>
    </x:row>
    <x:row r="177">
      <x:c r="A177" s="118"/>
      <x:c r="B177" s="118"/>
      <x:c r="C177" s="118"/>
      <x:c r="D177" s="118"/>
      <x:c r="E177" s="118"/>
      <x:c r="F177" s="173"/>
      <x:c r="G177" s="174"/>
      <x:c r="H177" s="174"/>
      <x:c r="I177" s="173"/>
      <x:c r="J177" s="173"/>
      <x:c r="K177" s="173"/>
      <x:c r="L177" s="118"/>
      <x:c r="M177" s="118"/>
      <x:c r="N177" s="173"/>
      <x:c r="O177" s="118"/>
      <x:c r="P177" s="137"/>
      <x:c r="Q177" s="175" t="str">
        <x:f>IF($A177="","",IF(AND(OR($C177="founder",$C177="provider"),$M177="labor",$N177=1),$G177/60*$I177,0))</x:f>
      </x:c>
      <x:c r="R177" s="176" t="str">
        <x:f>IF($A177="","",IF($C177="customer",$G177+$H177,0))</x:f>
      </x:c>
      <x:c r="S177" s="175" t="str">
        <x:f>IF($A177="","",IF($E177="founder_rescue",1,0))</x:f>
      </x:c>
      <x:c r="T177" s="175" t="str">
        <x:f>IF($A177="","",IF(COUNTIF('Jobs'!$A$6:$A$65,$B177)=1,1,0))</x:f>
      </x:c>
      <x:c r="U177" s="175" t="str">
        <x:f>IF($A177="","",MAX(COUNTIF($A$6:$A$185,$A177),IF($L177="",0,COUNTIF($L$6:$L$185,$L177)),COUNTIF($O$6:$O$185,$O177)))</x:f>
      </x:c>
      <x:c r="V177" s="177" t="str">
        <x:f>IF($A177="","",IF(AND($B177&lt;&gt;"",$G177&gt;=0,$H177&gt;=0,$I177&gt;=0,$O177&lt;&gt;"",OR(AND(OR($C177="founder",$C177="provider"),LEFT($L177,4)="LAB-",$M177="labor",$N177=1),AND($C177="customer",$L177="",$M177="customer_time",$N177=0))),1,0))</x:f>
      </x:c>
    </x:row>
    <x:row r="178">
      <x:c r="A178" s="118"/>
      <x:c r="B178" s="118"/>
      <x:c r="C178" s="118"/>
      <x:c r="D178" s="118"/>
      <x:c r="E178" s="118"/>
      <x:c r="F178" s="173"/>
      <x:c r="G178" s="174"/>
      <x:c r="H178" s="174"/>
      <x:c r="I178" s="173"/>
      <x:c r="J178" s="173"/>
      <x:c r="K178" s="173"/>
      <x:c r="L178" s="118"/>
      <x:c r="M178" s="118"/>
      <x:c r="N178" s="173"/>
      <x:c r="O178" s="118"/>
      <x:c r="P178" s="137"/>
      <x:c r="Q178" s="175" t="str">
        <x:f>IF($A178="","",IF(AND(OR($C178="founder",$C178="provider"),$M178="labor",$N178=1),$G178/60*$I178,0))</x:f>
      </x:c>
      <x:c r="R178" s="176" t="str">
        <x:f>IF($A178="","",IF($C178="customer",$G178+$H178,0))</x:f>
      </x:c>
      <x:c r="S178" s="175" t="str">
        <x:f>IF($A178="","",IF($E178="founder_rescue",1,0))</x:f>
      </x:c>
      <x:c r="T178" s="175" t="str">
        <x:f>IF($A178="","",IF(COUNTIF('Jobs'!$A$6:$A$65,$B178)=1,1,0))</x:f>
      </x:c>
      <x:c r="U178" s="175" t="str">
        <x:f>IF($A178="","",MAX(COUNTIF($A$6:$A$185,$A178),IF($L178="",0,COUNTIF($L$6:$L$185,$L178)),COUNTIF($O$6:$O$185,$O178)))</x:f>
      </x:c>
      <x:c r="V178" s="177" t="str">
        <x:f>IF($A178="","",IF(AND($B178&lt;&gt;"",$G178&gt;=0,$H178&gt;=0,$I178&gt;=0,$O178&lt;&gt;"",OR(AND(OR($C178="founder",$C178="provider"),LEFT($L178,4)="LAB-",$M178="labor",$N178=1),AND($C178="customer",$L178="",$M178="customer_time",$N178=0))),1,0))</x:f>
      </x:c>
    </x:row>
    <x:row r="179">
      <x:c r="A179" s="118"/>
      <x:c r="B179" s="118"/>
      <x:c r="C179" s="118"/>
      <x:c r="D179" s="118"/>
      <x:c r="E179" s="118"/>
      <x:c r="F179" s="173"/>
      <x:c r="G179" s="174"/>
      <x:c r="H179" s="174"/>
      <x:c r="I179" s="173"/>
      <x:c r="J179" s="173"/>
      <x:c r="K179" s="173"/>
      <x:c r="L179" s="118"/>
      <x:c r="M179" s="118"/>
      <x:c r="N179" s="173"/>
      <x:c r="O179" s="118"/>
      <x:c r="P179" s="137"/>
      <x:c r="Q179" s="175" t="str">
        <x:f>IF($A179="","",IF(AND(OR($C179="founder",$C179="provider"),$M179="labor",$N179=1),$G179/60*$I179,0))</x:f>
      </x:c>
      <x:c r="R179" s="176" t="str">
        <x:f>IF($A179="","",IF($C179="customer",$G179+$H179,0))</x:f>
      </x:c>
      <x:c r="S179" s="175" t="str">
        <x:f>IF($A179="","",IF($E179="founder_rescue",1,0))</x:f>
      </x:c>
      <x:c r="T179" s="175" t="str">
        <x:f>IF($A179="","",IF(COUNTIF('Jobs'!$A$6:$A$65,$B179)=1,1,0))</x:f>
      </x:c>
      <x:c r="U179" s="175" t="str">
        <x:f>IF($A179="","",MAX(COUNTIF($A$6:$A$185,$A179),IF($L179="",0,COUNTIF($L$6:$L$185,$L179)),COUNTIF($O$6:$O$185,$O179)))</x:f>
      </x:c>
      <x:c r="V179" s="177" t="str">
        <x:f>IF($A179="","",IF(AND($B179&lt;&gt;"",$G179&gt;=0,$H179&gt;=0,$I179&gt;=0,$O179&lt;&gt;"",OR(AND(OR($C179="founder",$C179="provider"),LEFT($L179,4)="LAB-",$M179="labor",$N179=1),AND($C179="customer",$L179="",$M179="customer_time",$N179=0))),1,0))</x:f>
      </x:c>
    </x:row>
    <x:row r="180">
      <x:c r="A180" s="118"/>
      <x:c r="B180" s="118"/>
      <x:c r="C180" s="118"/>
      <x:c r="D180" s="118"/>
      <x:c r="E180" s="118"/>
      <x:c r="F180" s="173"/>
      <x:c r="G180" s="174"/>
      <x:c r="H180" s="174"/>
      <x:c r="I180" s="173"/>
      <x:c r="J180" s="173"/>
      <x:c r="K180" s="173"/>
      <x:c r="L180" s="118"/>
      <x:c r="M180" s="118"/>
      <x:c r="N180" s="173"/>
      <x:c r="O180" s="118"/>
      <x:c r="P180" s="137"/>
      <x:c r="Q180" s="175" t="str">
        <x:f>IF($A180="","",IF(AND(OR($C180="founder",$C180="provider"),$M180="labor",$N180=1),$G180/60*$I180,0))</x:f>
      </x:c>
      <x:c r="R180" s="176" t="str">
        <x:f>IF($A180="","",IF($C180="customer",$G180+$H180,0))</x:f>
      </x:c>
      <x:c r="S180" s="175" t="str">
        <x:f>IF($A180="","",IF($E180="founder_rescue",1,0))</x:f>
      </x:c>
      <x:c r="T180" s="175" t="str">
        <x:f>IF($A180="","",IF(COUNTIF('Jobs'!$A$6:$A$65,$B180)=1,1,0))</x:f>
      </x:c>
      <x:c r="U180" s="175" t="str">
        <x:f>IF($A180="","",MAX(COUNTIF($A$6:$A$185,$A180),IF($L180="",0,COUNTIF($L$6:$L$185,$L180)),COUNTIF($O$6:$O$185,$O180)))</x:f>
      </x:c>
      <x:c r="V180" s="177" t="str">
        <x:f>IF($A180="","",IF(AND($B180&lt;&gt;"",$G180&gt;=0,$H180&gt;=0,$I180&gt;=0,$O180&lt;&gt;"",OR(AND(OR($C180="founder",$C180="provider"),LEFT($L180,4)="LAB-",$M180="labor",$N180=1),AND($C180="customer",$L180="",$M180="customer_time",$N180=0))),1,0))</x:f>
      </x:c>
    </x:row>
    <x:row r="181">
      <x:c r="A181" s="118"/>
      <x:c r="B181" s="118"/>
      <x:c r="C181" s="118"/>
      <x:c r="D181" s="118"/>
      <x:c r="E181" s="118"/>
      <x:c r="F181" s="173"/>
      <x:c r="G181" s="174"/>
      <x:c r="H181" s="174"/>
      <x:c r="I181" s="173"/>
      <x:c r="J181" s="173"/>
      <x:c r="K181" s="173"/>
      <x:c r="L181" s="118"/>
      <x:c r="M181" s="118"/>
      <x:c r="N181" s="173"/>
      <x:c r="O181" s="118"/>
      <x:c r="P181" s="137"/>
      <x:c r="Q181" s="175" t="str">
        <x:f>IF($A181="","",IF(AND(OR($C181="founder",$C181="provider"),$M181="labor",$N181=1),$G181/60*$I181,0))</x:f>
      </x:c>
      <x:c r="R181" s="176" t="str">
        <x:f>IF($A181="","",IF($C181="customer",$G181+$H181,0))</x:f>
      </x:c>
      <x:c r="S181" s="175" t="str">
        <x:f>IF($A181="","",IF($E181="founder_rescue",1,0))</x:f>
      </x:c>
      <x:c r="T181" s="175" t="str">
        <x:f>IF($A181="","",IF(COUNTIF('Jobs'!$A$6:$A$65,$B181)=1,1,0))</x:f>
      </x:c>
      <x:c r="U181" s="175" t="str">
        <x:f>IF($A181="","",MAX(COUNTIF($A$6:$A$185,$A181),IF($L181="",0,COUNTIF($L$6:$L$185,$L181)),COUNTIF($O$6:$O$185,$O181)))</x:f>
      </x:c>
      <x:c r="V181" s="177" t="str">
        <x:f>IF($A181="","",IF(AND($B181&lt;&gt;"",$G181&gt;=0,$H181&gt;=0,$I181&gt;=0,$O181&lt;&gt;"",OR(AND(OR($C181="founder",$C181="provider"),LEFT($L181,4)="LAB-",$M181="labor",$N181=1),AND($C181="customer",$L181="",$M181="customer_time",$N181=0))),1,0))</x:f>
      </x:c>
    </x:row>
    <x:row r="182">
      <x:c r="A182" s="118"/>
      <x:c r="B182" s="118"/>
      <x:c r="C182" s="118"/>
      <x:c r="D182" s="118"/>
      <x:c r="E182" s="118"/>
      <x:c r="F182" s="173"/>
      <x:c r="G182" s="174"/>
      <x:c r="H182" s="174"/>
      <x:c r="I182" s="173"/>
      <x:c r="J182" s="173"/>
      <x:c r="K182" s="173"/>
      <x:c r="L182" s="118"/>
      <x:c r="M182" s="118"/>
      <x:c r="N182" s="173"/>
      <x:c r="O182" s="118"/>
      <x:c r="P182" s="137"/>
      <x:c r="Q182" s="175" t="str">
        <x:f>IF($A182="","",IF(AND(OR($C182="founder",$C182="provider"),$M182="labor",$N182=1),$G182/60*$I182,0))</x:f>
      </x:c>
      <x:c r="R182" s="176" t="str">
        <x:f>IF($A182="","",IF($C182="customer",$G182+$H182,0))</x:f>
      </x:c>
      <x:c r="S182" s="175" t="str">
        <x:f>IF($A182="","",IF($E182="founder_rescue",1,0))</x:f>
      </x:c>
      <x:c r="T182" s="175" t="str">
        <x:f>IF($A182="","",IF(COUNTIF('Jobs'!$A$6:$A$65,$B182)=1,1,0))</x:f>
      </x:c>
      <x:c r="U182" s="175" t="str">
        <x:f>IF($A182="","",MAX(COUNTIF($A$6:$A$185,$A182),IF($L182="",0,COUNTIF($L$6:$L$185,$L182)),COUNTIF($O$6:$O$185,$O182)))</x:f>
      </x:c>
      <x:c r="V182" s="177" t="str">
        <x:f>IF($A182="","",IF(AND($B182&lt;&gt;"",$G182&gt;=0,$H182&gt;=0,$I182&gt;=0,$O182&lt;&gt;"",OR(AND(OR($C182="founder",$C182="provider"),LEFT($L182,4)="LAB-",$M182="labor",$N182=1),AND($C182="customer",$L182="",$M182="customer_time",$N182=0))),1,0))</x:f>
      </x:c>
    </x:row>
    <x:row r="183">
      <x:c r="A183" s="118"/>
      <x:c r="B183" s="118"/>
      <x:c r="C183" s="118"/>
      <x:c r="D183" s="118"/>
      <x:c r="E183" s="118"/>
      <x:c r="F183" s="173"/>
      <x:c r="G183" s="174"/>
      <x:c r="H183" s="174"/>
      <x:c r="I183" s="173"/>
      <x:c r="J183" s="173"/>
      <x:c r="K183" s="173"/>
      <x:c r="L183" s="118"/>
      <x:c r="M183" s="118"/>
      <x:c r="N183" s="173"/>
      <x:c r="O183" s="118"/>
      <x:c r="P183" s="137"/>
      <x:c r="Q183" s="175" t="str">
        <x:f>IF($A183="","",IF(AND(OR($C183="founder",$C183="provider"),$M183="labor",$N183=1),$G183/60*$I183,0))</x:f>
      </x:c>
      <x:c r="R183" s="176" t="str">
        <x:f>IF($A183="","",IF($C183="customer",$G183+$H183,0))</x:f>
      </x:c>
      <x:c r="S183" s="175" t="str">
        <x:f>IF($A183="","",IF($E183="founder_rescue",1,0))</x:f>
      </x:c>
      <x:c r="T183" s="175" t="str">
        <x:f>IF($A183="","",IF(COUNTIF('Jobs'!$A$6:$A$65,$B183)=1,1,0))</x:f>
      </x:c>
      <x:c r="U183" s="175" t="str">
        <x:f>IF($A183="","",MAX(COUNTIF($A$6:$A$185,$A183),IF($L183="",0,COUNTIF($L$6:$L$185,$L183)),COUNTIF($O$6:$O$185,$O183)))</x:f>
      </x:c>
      <x:c r="V183" s="177" t="str">
        <x:f>IF($A183="","",IF(AND($B183&lt;&gt;"",$G183&gt;=0,$H183&gt;=0,$I183&gt;=0,$O183&lt;&gt;"",OR(AND(OR($C183="founder",$C183="provider"),LEFT($L183,4)="LAB-",$M183="labor",$N183=1),AND($C183="customer",$L183="",$M183="customer_time",$N183=0))),1,0))</x:f>
      </x:c>
    </x:row>
    <x:row r="184">
      <x:c r="A184" s="118"/>
      <x:c r="B184" s="118"/>
      <x:c r="C184" s="118"/>
      <x:c r="D184" s="118"/>
      <x:c r="E184" s="118"/>
      <x:c r="F184" s="173"/>
      <x:c r="G184" s="174"/>
      <x:c r="H184" s="174"/>
      <x:c r="I184" s="173"/>
      <x:c r="J184" s="173"/>
      <x:c r="K184" s="173"/>
      <x:c r="L184" s="118"/>
      <x:c r="M184" s="118"/>
      <x:c r="N184" s="173"/>
      <x:c r="O184" s="118"/>
      <x:c r="P184" s="137"/>
      <x:c r="Q184" s="175" t="str">
        <x:f>IF($A184="","",IF(AND(OR($C184="founder",$C184="provider"),$M184="labor",$N184=1),$G184/60*$I184,0))</x:f>
      </x:c>
      <x:c r="R184" s="176" t="str">
        <x:f>IF($A184="","",IF($C184="customer",$G184+$H184,0))</x:f>
      </x:c>
      <x:c r="S184" s="175" t="str">
        <x:f>IF($A184="","",IF($E184="founder_rescue",1,0))</x:f>
      </x:c>
      <x:c r="T184" s="175" t="str">
        <x:f>IF($A184="","",IF(COUNTIF('Jobs'!$A$6:$A$65,$B184)=1,1,0))</x:f>
      </x:c>
      <x:c r="U184" s="175" t="str">
        <x:f>IF($A184="","",MAX(COUNTIF($A$6:$A$185,$A184),IF($L184="",0,COUNTIF($L$6:$L$185,$L184)),COUNTIF($O$6:$O$185,$O184)))</x:f>
      </x:c>
      <x:c r="V184" s="177" t="str">
        <x:f>IF($A184="","",IF(AND($B184&lt;&gt;"",$G184&gt;=0,$H184&gt;=0,$I184&gt;=0,$O184&lt;&gt;"",OR(AND(OR($C184="founder",$C184="provider"),LEFT($L184,4)="LAB-",$M184="labor",$N184=1),AND($C184="customer",$L184="",$M184="customer_time",$N184=0))),1,0))</x:f>
      </x:c>
    </x:row>
    <x:row r="185">
      <x:c r="A185" s="118"/>
      <x:c r="B185" s="118"/>
      <x:c r="C185" s="118"/>
      <x:c r="D185" s="118"/>
      <x:c r="E185" s="118"/>
      <x:c r="F185" s="173"/>
      <x:c r="G185" s="174"/>
      <x:c r="H185" s="174"/>
      <x:c r="I185" s="173"/>
      <x:c r="J185" s="173"/>
      <x:c r="K185" s="173"/>
      <x:c r="L185" s="118"/>
      <x:c r="M185" s="118"/>
      <x:c r="N185" s="173"/>
      <x:c r="O185" s="118"/>
      <x:c r="P185" s="137"/>
      <x:c r="Q185" s="175" t="str">
        <x:f>IF($A185="","",IF(AND(OR($C185="founder",$C185="provider"),$M185="labor",$N185=1),$G185/60*$I185,0))</x:f>
      </x:c>
      <x:c r="R185" s="176" t="str">
        <x:f>IF($A185="","",IF($C185="customer",$G185+$H185,0))</x:f>
      </x:c>
      <x:c r="S185" s="175" t="str">
        <x:f>IF($A185="","",IF($E185="founder_rescue",1,0))</x:f>
      </x:c>
      <x:c r="T185" s="175" t="str">
        <x:f>IF($A185="","",IF(COUNTIF('Jobs'!$A$6:$A$65,$B185)=1,1,0))</x:f>
      </x:c>
      <x:c r="U185" s="175" t="str">
        <x:f>IF($A185="","",MAX(COUNTIF($A$6:$A$185,$A185),IF($L185="",0,COUNTIF($L$6:$L$185,$L185)),COUNTIF($O$6:$O$185,$O185)))</x:f>
      </x:c>
      <x:c r="V185" s="177" t="str">
        <x:f>IF($A185="","",IF(AND($B185&lt;&gt;"",$G185&gt;=0,$H185&gt;=0,$I185&gt;=0,$O185&lt;&gt;"",OR(AND(OR($C185="founder",$C185="provider"),LEFT($L185,4)="LAB-",$M185="labor",$N185=1),AND($C185="customer",$L185="",$M185="customer_time",$N185=0))),1,0))</x:f>
      </x:c>
    </x:row>
  </x:sheetData>
  <x:mergeCells>
    <x:mergeCell ref="A1:V2"/>
    <x:mergeCell ref="A3:V3"/>
  </x:mergeCells>
  <x:conditionalFormatting sqref="E6:E185">
    <x:cfRule type="containsText" dxfId="6" priority="1" operator="containsText" text="founder_rescue"/>
  </x:conditionalFormatting>
  <x:dataValidations count="5">
    <x:dataValidation type="list" sqref="C6:C185">
      <x:formula1>"founder,provider,customer"</x:formula1>
    </x:dataValidation>
    <x:dataValidation type="list" sqref="E6:E185">
      <x:formula1>"planned_review,correction,support,incident,founder_rescue,customer_review"</x:formula1>
    </x:dataValidation>
    <x:dataValidation type="whole" operator="between" sqref="F6:F185">
      <x:formula1>0</x:formula1>
      <x:formula2>1</x:formula2>
    </x:dataValidation>
    <x:dataValidation type="whole" operator="between" sqref="J6:K185">
      <x:formula1>0</x:formula1>
      <x:formula2>1</x:formula2>
    </x:dataValidation>
    <x:dataValidation type="whole" operator="between" sqref="N6:N185">
      <x:formula1>0</x:formula1>
      <x:formula2>1</x:formula2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0" hidden="0" customWidth="1"/>
    <x:col min="3" max="3" width="12" hidden="0" customWidth="1"/>
    <x:col min="4" max="4" width="18" hidden="0" customWidth="1"/>
    <x:col min="5" max="5" width="10" hidden="0" customWidth="1"/>
    <x:col min="6" max="6" width="13" hidden="0" customWidth="1"/>
    <x:col min="7" max="7" width="13" hidden="0" customWidth="1"/>
    <x:col min="8" max="8" width="13" hidden="0" customWidth="1"/>
    <x:col min="9" max="9" width="12" hidden="0" customWidth="1"/>
    <x:col min="10" max="10" width="28" hidden="0" customWidth="1"/>
    <x:col min="11" max="11" width="11" hidden="0" customWidth="1"/>
    <x:col min="12" max="12" width="12" hidden="0" customWidth="1"/>
    <x:col min="13" max="13" width="12" hidden="0" customWidth="1"/>
    <x:col min="14" max="14" width="14" hidden="0" customWidth="1"/>
    <x:col min="15" max="15" width="14" hidden="0" customWidth="1"/>
    <x:col min="16" max="16" width="16" hidden="0" customWidth="1"/>
    <x:col min="17" max="17" width="18" hidden="0" customWidth="1"/>
    <x:col min="18" max="18" width="18" hidden="0" customWidth="1"/>
    <x:col min="19" max="19" width="16" hidden="0" customWidth="1"/>
    <x:col min="20" max="20" width="14" hidden="0" customWidth="1"/>
    <x:col min="21" max="21" width="14" hidden="0" customWidth="1"/>
    <x:col min="22" max="22" width="28" hidden="0" customWidth="1"/>
    <x:col min="23" max="23" width="20" hidden="0" customWidth="1"/>
  </x:cols>
  <x:sheetData>
    <x:row r="1" ht="28" customHeight="1">
      <x:c r="A1" s="4" t="str">
        <x:v>Workflow Value Cycles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  <x:c r="W2" s="4"/>
    </x:row>
    <x:row r="3" ht="32" customHeight="1">
      <x:c r="A3" s="8" t="str">
        <x:v>Account × workflow × natural cycle。Revenue/billingは入れず、Commercial_Cycle_IDへ明示mappingします。青列A:Jが入力、K:VがJobのValue_Cycle_IDから集計されます。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  <x:c r="O3" s="8"/>
      <x:c r="P3" s="8"/>
      <x:c r="Q3" s="8"/>
      <x:c r="R3" s="8"/>
      <x:c r="S3" s="8"/>
      <x:c r="T3" s="8"/>
      <x:c r="U3" s="8"/>
      <x:c r="V3" s="8"/>
      <x:c r="W3" s="8"/>
    </x:row>
    <x:row r="5">
      <x:c r="A5" s="111" t="str">
        <x:v>Value_Cycle_ID</x:v>
      </x:c>
      <x:c r="B5" s="111" t="str">
        <x:v>Commercial_Cycle_ID</x:v>
      </x:c>
      <x:c r="C5" s="111" t="str">
        <x:v>Account_ID</x:v>
      </x:c>
      <x:c r="D5" s="111" t="str">
        <x:v>Workflow_ID</x:v>
      </x:c>
      <x:c r="E5" s="111" t="str">
        <x:v>Cycle_No</x:v>
      </x:c>
      <x:c r="F5" s="111" t="str">
        <x:v>Cycle_Start</x:v>
      </x:c>
      <x:c r="G5" s="111" t="str">
        <x:v>Cycle_End</x:v>
      </x:c>
      <x:c r="H5" s="111" t="str">
        <x:v>Mature_At</x:v>
      </x:c>
      <x:c r="I5" s="111" t="str">
        <x:v>Variant</x:v>
      </x:c>
      <x:c r="J5" s="111" t="str">
        <x:v>Notes</x:v>
      </x:c>
      <x:c r="K5" s="111" t="str">
        <x:v>Mature_Flag</x:v>
      </x:c>
      <x:c r="L5" s="111" t="str">
        <x:v>Eligible_Jobs</x:v>
      </x:c>
      <x:c r="M5" s="111" t="str">
        <x:v>Started_Jobs</x:v>
      </x:c>
      <x:c r="N5" s="111" t="str">
        <x:v>Final_Accepted</x:v>
      </x:c>
      <x:c r="O5" s="111" t="str">
        <x:v>Value_Confirmed</x:v>
      </x:c>
      <x:c r="P5" s="111" t="str">
        <x:v>Safe_Independent_Value</x:v>
      </x:c>
      <x:c r="Q5" s="111" t="str">
        <x:v>Founder_Provider_Active_Min</x:v>
      </x:c>
      <x:c r="R5" s="111" t="str">
        <x:v>Customer_Friction_Min</x:v>
      </x:c>
      <x:c r="S5" s="111" t="str">
        <x:v>Founder_Rescue_Min</x:v>
      </x:c>
      <x:c r="T5" s="111" t="str">
        <x:v>Value_Active_Flag</x:v>
      </x:c>
      <x:c r="U5" s="111" t="str">
        <x:v>Repeat_Value_Flag</x:v>
      </x:c>
      <x:c r="V5" s="111" t="str">
        <x:v>Cycle_Status</x:v>
      </x:c>
      <x:c r="W5" s="37" t="str">
        <x:v>Commercial_Cycle_Found_Flag</x:v>
      </x:c>
    </x:row>
    <x:row r="6">
      <x:c r="A6" s="118" t="str">
        <x:v>VC-A001-1</x:v>
      </x:c>
      <x:c r="B6" s="118" t="str">
        <x:v>CC-A001-1</x:v>
      </x:c>
      <x:c r="C6" s="118" t="str">
        <x:v>A001</x:v>
      </x:c>
      <x:c r="D6" s="118" t="str">
        <x:v>monthly_close</x:v>
      </x:c>
      <x:c r="E6" s="173" t="n">
        <x:v>1</x:v>
      </x:c>
      <x:c r="F6" s="132" t="n">
        <x:v>46143</x:v>
      </x:c>
      <x:c r="G6" s="132" t="n">
        <x:v>46173</x:v>
      </x:c>
      <x:c r="H6" s="132" t="n">
        <x:v>46178</x:v>
      </x:c>
      <x:c r="I6" s="118" t="str">
        <x:v>Baseline</x:v>
      </x:c>
      <x:c r="J6" s="118" t="str">
        <x:v>Illustrative 2026-05</x:v>
      </x:c>
      <x:c r="K6" s="175" t="n">
        <x:f>IF($A6="","",IF(AND($H6&lt;&gt;"",$H6&lt;='Assumptions'!$B$6),1,0))</x:f>
        <x:v>1</x:v>
      </x:c>
      <x:c r="L6" s="175" t="n">
        <x:f>IF($A6="","",COUNTIF('Jobs'!$D$6:$D$65,$A6))</x:f>
        <x:v>1</x:v>
      </x:c>
      <x:c r="M6" s="175" t="n">
        <x:f>IF($A6="","",SUMIFS('Jobs'!$AE$6:$AE$65,'Jobs'!$D$6:$D$65,$A6))</x:f>
        <x:v>1</x:v>
      </x:c>
      <x:c r="N6" s="175" t="n">
        <x:f>IF($A6="","",SUMIFS('Jobs'!$AG$6:$AG$65,'Jobs'!$D$6:$D$65,$A6))</x:f>
        <x:v>1</x:v>
      </x:c>
      <x:c r="O6" s="175" t="n">
        <x:f>IF($A6="","",SUMIFS('Jobs'!$AH$6:$AH$65,'Jobs'!$D$6:$D$65,$A6))</x:f>
        <x:v>1</x:v>
      </x:c>
      <x:c r="P6" s="175" t="n">
        <x:f>IF($A6="","",SUMIFS('Jobs'!$AL$6:$AL$65,'Jobs'!$D$6:$D$65,$A6))</x:f>
        <x:v>1</x:v>
      </x:c>
      <x:c r="Q6" s="176" t="n">
        <x:f>IF($A6="","",SUMIFS('Jobs'!$AP$6:$AP$65,'Jobs'!$D$6:$D$65,$A6))</x:f>
        <x:v>6</x:v>
      </x:c>
      <x:c r="R6" s="176" t="n">
        <x:f>IF($A6="","",SUMIFS('Jobs'!$AQ$6:$AQ$65,'Jobs'!$D$6:$D$65,$A6))</x:f>
        <x:v>11</x:v>
      </x:c>
      <x:c r="S6" s="176" t="n">
        <x:f>IF($A6="","",SUMIFS('Jobs'!$AJ$6:$AJ$65,'Jobs'!$D$6:$D$65,$A6))</x:f>
        <x:v>0</x:v>
      </x:c>
      <x:c r="T6" s="175" t="n">
        <x:f>IF($A6="","",IF(AND($K6=1,$P6&gt;0),1,0))</x:f>
        <x:v>1</x:v>
      </x:c>
      <x:c r="U6" s="175" t="n">
        <x:f>IF($A6="","",IF(AND($T6=1,COUNTIFS($C$6:$C6,$C6,$D$6:$D6,$D6,$T$6:$T6,1)&gt;=2),1,0))</x:f>
        <x:v>0</x:v>
      </x:c>
      <x:c r="V6" s="185" t="str">
        <x:f>IF($A6="","",IF($K6=0,"IMMATURE",IF($T6=1,"VALUE_ACTIVE","NO_SAFE_INDEPENDENT_VALUE")))</x:f>
        <x:v>VALUE_ACTIVE</x:v>
      </x:c>
      <x:c r="W6" s="177" t="n">
        <x:f>IF($A6="","",IF(COUNTIF('Commercial_Cycles'!$A$6:$A$65,$B6)=1,1,0))</x:f>
        <x:v>1</x:v>
      </x:c>
    </x:row>
    <x:row r="7">
      <x:c r="A7" s="118" t="str">
        <x:v>VC-A001-2</x:v>
      </x:c>
      <x:c r="B7" s="118" t="str">
        <x:v>CC-A001-2</x:v>
      </x:c>
      <x:c r="C7" s="118" t="str">
        <x:v>A001</x:v>
      </x:c>
      <x:c r="D7" s="118" t="str">
        <x:v>monthly_close</x:v>
      </x:c>
      <x:c r="E7" s="173" t="n">
        <x:v>2</x:v>
      </x:c>
      <x:c r="F7" s="132" t="n">
        <x:v>46174</x:v>
      </x:c>
      <x:c r="G7" s="132" t="n">
        <x:v>46203</x:v>
      </x:c>
      <x:c r="H7" s="132" t="n">
        <x:v>46208</x:v>
      </x:c>
      <x:c r="I7" s="118" t="str">
        <x:v>Baseline</x:v>
      </x:c>
      <x:c r="J7" s="118" t="str">
        <x:v>Illustrative 2026-06</x:v>
      </x:c>
      <x:c r="K7" s="175" t="n">
        <x:f>IF($A7="","",IF(AND($H7&lt;&gt;"",$H7&lt;='Assumptions'!$B$6),1,0))</x:f>
        <x:v>1</x:v>
      </x:c>
      <x:c r="L7" s="175" t="n">
        <x:f>IF($A7="","",COUNTIF('Jobs'!$D$6:$D$65,$A7))</x:f>
        <x:v>1</x:v>
      </x:c>
      <x:c r="M7" s="175" t="n">
        <x:f>IF($A7="","",SUMIFS('Jobs'!$AE$6:$AE$65,'Jobs'!$D$6:$D$65,$A7))</x:f>
        <x:v>1</x:v>
      </x:c>
      <x:c r="N7" s="175" t="n">
        <x:f>IF($A7="","",SUMIFS('Jobs'!$AG$6:$AG$65,'Jobs'!$D$6:$D$65,$A7))</x:f>
        <x:v>1</x:v>
      </x:c>
      <x:c r="O7" s="175" t="n">
        <x:f>IF($A7="","",SUMIFS('Jobs'!$AH$6:$AH$65,'Jobs'!$D$6:$D$65,$A7))</x:f>
        <x:v>1</x:v>
      </x:c>
      <x:c r="P7" s="175" t="n">
        <x:f>IF($A7="","",SUMIFS('Jobs'!$AL$6:$AL$65,'Jobs'!$D$6:$D$65,$A7))</x:f>
        <x:v>1</x:v>
      </x:c>
      <x:c r="Q7" s="176" t="n">
        <x:f>IF($A7="","",SUMIFS('Jobs'!$AP$6:$AP$65,'Jobs'!$D$6:$D$65,$A7))</x:f>
        <x:v>33</x:v>
      </x:c>
      <x:c r="R7" s="176" t="n">
        <x:f>IF($A7="","",SUMIFS('Jobs'!$AQ$6:$AQ$65,'Jobs'!$D$6:$D$65,$A7))</x:f>
        <x:v>13</x:v>
      </x:c>
      <x:c r="S7" s="176" t="n">
        <x:f>IF($A7="","",SUMIFS('Jobs'!$AJ$6:$AJ$65,'Jobs'!$D$6:$D$65,$A7))</x:f>
        <x:v>0</x:v>
      </x:c>
      <x:c r="T7" s="175" t="n">
        <x:f>IF($A7="","",IF(AND($K7=1,$P7&gt;0),1,0))</x:f>
        <x:v>1</x:v>
      </x:c>
      <x:c r="U7" s="175" t="n">
        <x:f>IF($A7="","",IF(AND($T7=1,COUNTIFS($C$6:$C7,$C7,$D$6:$D7,$D7,$T$6:$T7,1)&gt;=2),1,0))</x:f>
        <x:v>1</x:v>
      </x:c>
      <x:c r="V7" s="185" t="str">
        <x:f>IF($A7="","",IF($K7=0,"IMMATURE",IF($T7=1,"VALUE_ACTIVE","NO_SAFE_INDEPENDENT_VALUE")))</x:f>
        <x:v>VALUE_ACTIVE</x:v>
      </x:c>
      <x:c r="W7" s="177" t="n">
        <x:f>IF($A7="","",IF(COUNTIF('Commercial_Cycles'!$A$6:$A$65,$B7)=1,1,0))</x:f>
        <x:v>1</x:v>
      </x:c>
    </x:row>
    <x:row r="8">
      <x:c r="A8" s="118" t="str">
        <x:v>VC-A001-3</x:v>
      </x:c>
      <x:c r="B8" s="118" t="str">
        <x:v>CC-A001-3</x:v>
      </x:c>
      <x:c r="C8" s="118" t="str">
        <x:v>A001</x:v>
      </x:c>
      <x:c r="D8" s="118" t="str">
        <x:v>monthly_close</x:v>
      </x:c>
      <x:c r="E8" s="173" t="n">
        <x:v>3</x:v>
      </x:c>
      <x:c r="F8" s="132" t="n">
        <x:v>46204</x:v>
      </x:c>
      <x:c r="G8" s="132" t="n">
        <x:v>46234</x:v>
      </x:c>
      <x:c r="H8" s="132" t="n">
        <x:v>46239</x:v>
      </x:c>
      <x:c r="I8" s="118" t="str">
        <x:v>Baseline</x:v>
      </x:c>
      <x:c r="J8" s="118" t="str">
        <x:v>Illustrative 2026-07</x:v>
      </x:c>
      <x:c r="K8" s="175" t="n">
        <x:f>IF($A8="","",IF(AND($H8&lt;&gt;"",$H8&lt;='Assumptions'!$B$6),1,0))</x:f>
        <x:v>0</x:v>
      </x:c>
      <x:c r="L8" s="175" t="n">
        <x:f>IF($A8="","",COUNTIF('Jobs'!$D$6:$D$65,$A8))</x:f>
        <x:v>1</x:v>
      </x:c>
      <x:c r="M8" s="175" t="n">
        <x:f>IF($A8="","",SUMIFS('Jobs'!$AE$6:$AE$65,'Jobs'!$D$6:$D$65,$A8))</x:f>
        <x:v>1</x:v>
      </x:c>
      <x:c r="N8" s="175" t="n">
        <x:f>IF($A8="","",SUMIFS('Jobs'!$AG$6:$AG$65,'Jobs'!$D$6:$D$65,$A8))</x:f>
        <x:v>1</x:v>
      </x:c>
      <x:c r="O8" s="175" t="n">
        <x:f>IF($A8="","",SUMIFS('Jobs'!$AH$6:$AH$65,'Jobs'!$D$6:$D$65,$A8))</x:f>
        <x:v>0</x:v>
      </x:c>
      <x:c r="P8" s="175" t="n">
        <x:f>IF($A8="","",SUMIFS('Jobs'!$AL$6:$AL$65,'Jobs'!$D$6:$D$65,$A8))</x:f>
        <x:v>0</x:v>
      </x:c>
      <x:c r="Q8" s="176" t="n">
        <x:f>IF($A8="","",SUMIFS('Jobs'!$AP$6:$AP$65,'Jobs'!$D$6:$D$65,$A8))</x:f>
        <x:v>5</x:v>
      </x:c>
      <x:c r="R8" s="176" t="n">
        <x:f>IF($A8="","",SUMIFS('Jobs'!$AQ$6:$AQ$65,'Jobs'!$D$6:$D$65,$A8))</x:f>
        <x:v>15</x:v>
      </x:c>
      <x:c r="S8" s="176" t="n">
        <x:f>IF($A8="","",SUMIFS('Jobs'!$AJ$6:$AJ$65,'Jobs'!$D$6:$D$65,$A8))</x:f>
        <x:v>0</x:v>
      </x:c>
      <x:c r="T8" s="175" t="n">
        <x:f>IF($A8="","",IF(AND($K8=1,$P8&gt;0),1,0))</x:f>
        <x:v>0</x:v>
      </x:c>
      <x:c r="U8" s="175" t="n">
        <x:f>IF($A8="","",IF(AND($T8=1,COUNTIFS($C$6:$C8,$C8,$D$6:$D8,$D8,$T$6:$T8,1)&gt;=2),1,0))</x:f>
        <x:v>0</x:v>
      </x:c>
      <x:c r="V8" s="185" t="str">
        <x:f>IF($A8="","",IF($K8=0,"IMMATURE",IF($T8=1,"VALUE_ACTIVE","NO_SAFE_INDEPENDENT_VALUE")))</x:f>
        <x:v>IMMATURE</x:v>
      </x:c>
      <x:c r="W8" s="177" t="n">
        <x:f>IF($A8="","",IF(COUNTIF('Commercial_Cycles'!$A$6:$A$65,$B8)=1,1,0))</x:f>
        <x:v>1</x:v>
      </x:c>
    </x:row>
    <x:row r="9">
      <x:c r="A9" s="118" t="str">
        <x:v>VC-A002-1</x:v>
      </x:c>
      <x:c r="B9" s="118" t="str">
        <x:v>CC-A002-1</x:v>
      </x:c>
      <x:c r="C9" s="118" t="str">
        <x:v>A002</x:v>
      </x:c>
      <x:c r="D9" s="118" t="str">
        <x:v>monthly_close</x:v>
      </x:c>
      <x:c r="E9" s="173" t="n">
        <x:v>1</x:v>
      </x:c>
      <x:c r="F9" s="132" t="n">
        <x:v>46143</x:v>
      </x:c>
      <x:c r="G9" s="132" t="n">
        <x:v>46173</x:v>
      </x:c>
      <x:c r="H9" s="132" t="n">
        <x:v>46178</x:v>
      </x:c>
      <x:c r="I9" s="118" t="str">
        <x:v>Baseline</x:v>
      </x:c>
      <x:c r="J9" s="118" t="str">
        <x:v>Illustrative 2026-05</x:v>
      </x:c>
      <x:c r="K9" s="175" t="n">
        <x:f>IF($A9="","",IF(AND($H9&lt;&gt;"",$H9&lt;='Assumptions'!$B$6),1,0))</x:f>
        <x:v>1</x:v>
      </x:c>
      <x:c r="L9" s="175" t="n">
        <x:f>IF($A9="","",COUNTIF('Jobs'!$D$6:$D$65,$A9))</x:f>
        <x:v>1</x:v>
      </x:c>
      <x:c r="M9" s="175" t="n">
        <x:f>IF($A9="","",SUMIFS('Jobs'!$AE$6:$AE$65,'Jobs'!$D$6:$D$65,$A9))</x:f>
        <x:v>1</x:v>
      </x:c>
      <x:c r="N9" s="175" t="n">
        <x:f>IF($A9="","",SUMIFS('Jobs'!$AG$6:$AG$65,'Jobs'!$D$6:$D$65,$A9))</x:f>
        <x:v>1</x:v>
      </x:c>
      <x:c r="O9" s="175" t="n">
        <x:f>IF($A9="","",SUMIFS('Jobs'!$AH$6:$AH$65,'Jobs'!$D$6:$D$65,$A9))</x:f>
        <x:v>1</x:v>
      </x:c>
      <x:c r="P9" s="175" t="n">
        <x:f>IF($A9="","",SUMIFS('Jobs'!$AL$6:$AL$65,'Jobs'!$D$6:$D$65,$A9))</x:f>
        <x:v>0</x:v>
      </x:c>
      <x:c r="Q9" s="176" t="n">
        <x:f>IF($A9="","",SUMIFS('Jobs'!$AP$6:$AP$65,'Jobs'!$D$6:$D$65,$A9))</x:f>
        <x:v>73</x:v>
      </x:c>
      <x:c r="R9" s="176" t="n">
        <x:f>IF($A9="","",SUMIFS('Jobs'!$AQ$6:$AQ$65,'Jobs'!$D$6:$D$65,$A9))</x:f>
        <x:v>11</x:v>
      </x:c>
      <x:c r="S9" s="176" t="n">
        <x:f>IF($A9="","",SUMIFS('Jobs'!$AJ$6:$AJ$65,'Jobs'!$D$6:$D$65,$A9))</x:f>
        <x:v>45</x:v>
      </x:c>
      <x:c r="T9" s="175" t="n">
        <x:f>IF($A9="","",IF(AND($K9=1,$P9&gt;0),1,0))</x:f>
        <x:v>0</x:v>
      </x:c>
      <x:c r="U9" s="175" t="n">
        <x:f>IF($A9="","",IF(AND($T9=1,COUNTIFS($C$6:$C9,$C9,$D$6:$D9,$D9,$T$6:$T9,1)&gt;=2),1,0))</x:f>
        <x:v>0</x:v>
      </x:c>
      <x:c r="V9" s="185" t="str">
        <x:f>IF($A9="","",IF($K9=0,"IMMATURE",IF($T9=1,"VALUE_ACTIVE","NO_SAFE_INDEPENDENT_VALUE")))</x:f>
        <x:v>NO_SAFE_INDEPENDENT_VALUE</x:v>
      </x:c>
      <x:c r="W9" s="177" t="n">
        <x:f>IF($A9="","",IF(COUNTIF('Commercial_Cycles'!$A$6:$A$65,$B9)=1,1,0))</x:f>
        <x:v>1</x:v>
      </x:c>
    </x:row>
    <x:row r="10">
      <x:c r="A10" s="118" t="str">
        <x:v>VC-A002-2</x:v>
      </x:c>
      <x:c r="B10" s="118" t="str">
        <x:v>CC-A002-2</x:v>
      </x:c>
      <x:c r="C10" s="118" t="str">
        <x:v>A002</x:v>
      </x:c>
      <x:c r="D10" s="118" t="str">
        <x:v>monthly_close</x:v>
      </x:c>
      <x:c r="E10" s="173" t="n">
        <x:v>2</x:v>
      </x:c>
      <x:c r="F10" s="132" t="n">
        <x:v>46174</x:v>
      </x:c>
      <x:c r="G10" s="132" t="n">
        <x:v>46203</x:v>
      </x:c>
      <x:c r="H10" s="132" t="n">
        <x:v>46208</x:v>
      </x:c>
      <x:c r="I10" s="118" t="str">
        <x:v>Baseline</x:v>
      </x:c>
      <x:c r="J10" s="118" t="str">
        <x:v>Illustrative 2026-06</x:v>
      </x:c>
      <x:c r="K10" s="175" t="n">
        <x:f>IF($A10="","",IF(AND($H10&lt;&gt;"",$H10&lt;='Assumptions'!$B$6),1,0))</x:f>
        <x:v>1</x:v>
      </x:c>
      <x:c r="L10" s="175" t="n">
        <x:f>IF($A10="","",COUNTIF('Jobs'!$D$6:$D$65,$A10))</x:f>
        <x:v>1</x:v>
      </x:c>
      <x:c r="M10" s="175" t="n">
        <x:f>IF($A10="","",SUMIFS('Jobs'!$AE$6:$AE$65,'Jobs'!$D$6:$D$65,$A10))</x:f>
        <x:v>1</x:v>
      </x:c>
      <x:c r="N10" s="175" t="n">
        <x:f>IF($A10="","",SUMIFS('Jobs'!$AG$6:$AG$65,'Jobs'!$D$6:$D$65,$A10))</x:f>
        <x:v>1</x:v>
      </x:c>
      <x:c r="O10" s="175" t="n">
        <x:f>IF($A10="","",SUMIFS('Jobs'!$AH$6:$AH$65,'Jobs'!$D$6:$D$65,$A10))</x:f>
        <x:v>1</x:v>
      </x:c>
      <x:c r="P10" s="175" t="n">
        <x:f>IF($A10="","",SUMIFS('Jobs'!$AL$6:$AL$65,'Jobs'!$D$6:$D$65,$A10))</x:f>
        <x:v>1</x:v>
      </x:c>
      <x:c r="Q10" s="176" t="n">
        <x:f>IF($A10="","",SUMIFS('Jobs'!$AP$6:$AP$65,'Jobs'!$D$6:$D$65,$A10))</x:f>
        <x:v>7</x:v>
      </x:c>
      <x:c r="R10" s="176" t="n">
        <x:f>IF($A10="","",SUMIFS('Jobs'!$AQ$6:$AQ$65,'Jobs'!$D$6:$D$65,$A10))</x:f>
        <x:v>13</x:v>
      </x:c>
      <x:c r="S10" s="176" t="n">
        <x:f>IF($A10="","",SUMIFS('Jobs'!$AJ$6:$AJ$65,'Jobs'!$D$6:$D$65,$A10))</x:f>
        <x:v>0</x:v>
      </x:c>
      <x:c r="T10" s="175" t="n">
        <x:f>IF($A10="","",IF(AND($K10=1,$P10&gt;0),1,0))</x:f>
        <x:v>1</x:v>
      </x:c>
      <x:c r="U10" s="175" t="n">
        <x:f>IF($A10="","",IF(AND($T10=1,COUNTIFS($C$6:$C10,$C10,$D$6:$D10,$D10,$T$6:$T10,1)&gt;=2),1,0))</x:f>
        <x:v>0</x:v>
      </x:c>
      <x:c r="V10" s="185" t="str">
        <x:f>IF($A10="","",IF($K10=0,"IMMATURE",IF($T10=1,"VALUE_ACTIVE","NO_SAFE_INDEPENDENT_VALUE")))</x:f>
        <x:v>VALUE_ACTIVE</x:v>
      </x:c>
      <x:c r="W10" s="177" t="n">
        <x:f>IF($A10="","",IF(COUNTIF('Commercial_Cycles'!$A$6:$A$65,$B10)=1,1,0))</x:f>
        <x:v>1</x:v>
      </x:c>
    </x:row>
    <x:row r="11">
      <x:c r="A11" s="118" t="str">
        <x:v>VC-A002-3</x:v>
      </x:c>
      <x:c r="B11" s="118" t="str">
        <x:v>CC-A002-3</x:v>
      </x:c>
      <x:c r="C11" s="118" t="str">
        <x:v>A002</x:v>
      </x:c>
      <x:c r="D11" s="118" t="str">
        <x:v>monthly_close</x:v>
      </x:c>
      <x:c r="E11" s="173" t="n">
        <x:v>3</x:v>
      </x:c>
      <x:c r="F11" s="132" t="n">
        <x:v>46204</x:v>
      </x:c>
      <x:c r="G11" s="132" t="n">
        <x:v>46234</x:v>
      </x:c>
      <x:c r="H11" s="132" t="n">
        <x:v>46239</x:v>
      </x:c>
      <x:c r="I11" s="118" t="str">
        <x:v>Baseline</x:v>
      </x:c>
      <x:c r="J11" s="118" t="str">
        <x:v>Illustrative 2026-07</x:v>
      </x:c>
      <x:c r="K11" s="175" t="n">
        <x:f>IF($A11="","",IF(AND($H11&lt;&gt;"",$H11&lt;='Assumptions'!$B$6),1,0))</x:f>
        <x:v>0</x:v>
      </x:c>
      <x:c r="L11" s="175" t="n">
        <x:f>IF($A11="","",COUNTIF('Jobs'!$D$6:$D$65,$A11))</x:f>
        <x:v>1</x:v>
      </x:c>
      <x:c r="M11" s="175" t="n">
        <x:f>IF($A11="","",SUMIFS('Jobs'!$AE$6:$AE$65,'Jobs'!$D$6:$D$65,$A11))</x:f>
        <x:v>0</x:v>
      </x:c>
      <x:c r="N11" s="175" t="n">
        <x:f>IF($A11="","",SUMIFS('Jobs'!$AG$6:$AG$65,'Jobs'!$D$6:$D$65,$A11))</x:f>
        <x:v>0</x:v>
      </x:c>
      <x:c r="O11" s="175" t="n">
        <x:f>IF($A11="","",SUMIFS('Jobs'!$AH$6:$AH$65,'Jobs'!$D$6:$D$65,$A11))</x:f>
        <x:v>0</x:v>
      </x:c>
      <x:c r="P11" s="175" t="n">
        <x:f>IF($A11="","",SUMIFS('Jobs'!$AL$6:$AL$65,'Jobs'!$D$6:$D$65,$A11))</x:f>
        <x:v>0</x:v>
      </x:c>
      <x:c r="Q11" s="176" t="n">
        <x:f>IF($A11="","",SUMIFS('Jobs'!$AP$6:$AP$65,'Jobs'!$D$6:$D$65,$A11))</x:f>
        <x:v>0</x:v>
      </x:c>
      <x:c r="R11" s="176" t="n">
        <x:f>IF($A11="","",SUMIFS('Jobs'!$AQ$6:$AQ$65,'Jobs'!$D$6:$D$65,$A11))</x:f>
        <x:v>0</x:v>
      </x:c>
      <x:c r="S11" s="176" t="n">
        <x:f>IF($A11="","",SUMIFS('Jobs'!$AJ$6:$AJ$65,'Jobs'!$D$6:$D$65,$A11))</x:f>
        <x:v>0</x:v>
      </x:c>
      <x:c r="T11" s="175" t="n">
        <x:f>IF($A11="","",IF(AND($K11=1,$P11&gt;0),1,0))</x:f>
        <x:v>0</x:v>
      </x:c>
      <x:c r="U11" s="175" t="n">
        <x:f>IF($A11="","",IF(AND($T11=1,COUNTIFS($C$6:$C11,$C11,$D$6:$D11,$D11,$T$6:$T11,1)&gt;=2),1,0))</x:f>
        <x:v>0</x:v>
      </x:c>
      <x:c r="V11" s="185" t="str">
        <x:f>IF($A11="","",IF($K11=0,"IMMATURE",IF($T11=1,"VALUE_ACTIVE","NO_SAFE_INDEPENDENT_VALUE")))</x:f>
        <x:v>IMMATURE</x:v>
      </x:c>
      <x:c r="W11" s="177" t="n">
        <x:f>IF($A11="","",IF(COUNTIF('Commercial_Cycles'!$A$6:$A$65,$B11)=1,1,0))</x:f>
        <x:v>1</x:v>
      </x:c>
    </x:row>
    <x:row r="12">
      <x:c r="A12" s="118" t="str">
        <x:v>VC-A003-1</x:v>
      </x:c>
      <x:c r="B12" s="118" t="str">
        <x:v>CC-A003-1</x:v>
      </x:c>
      <x:c r="C12" s="118" t="str">
        <x:v>A003</x:v>
      </x:c>
      <x:c r="D12" s="118" t="str">
        <x:v>monthly_close</x:v>
      </x:c>
      <x:c r="E12" s="173" t="n">
        <x:v>1</x:v>
      </x:c>
      <x:c r="F12" s="132" t="n">
        <x:v>46143</x:v>
      </x:c>
      <x:c r="G12" s="132" t="n">
        <x:v>46173</x:v>
      </x:c>
      <x:c r="H12" s="132" t="n">
        <x:v>46178</x:v>
      </x:c>
      <x:c r="I12" s="118" t="str">
        <x:v>Baseline</x:v>
      </x:c>
      <x:c r="J12" s="118" t="str">
        <x:v>Illustrative 2026-05</x:v>
      </x:c>
      <x:c r="K12" s="175" t="n">
        <x:f>IF($A12="","",IF(AND($H12&lt;&gt;"",$H12&lt;='Assumptions'!$B$6),1,0))</x:f>
        <x:v>1</x:v>
      </x:c>
      <x:c r="L12" s="175" t="n">
        <x:f>IF($A12="","",COUNTIF('Jobs'!$D$6:$D$65,$A12))</x:f>
        <x:v>1</x:v>
      </x:c>
      <x:c r="M12" s="175" t="n">
        <x:f>IF($A12="","",SUMIFS('Jobs'!$AE$6:$AE$65,'Jobs'!$D$6:$D$65,$A12))</x:f>
        <x:v>1</x:v>
      </x:c>
      <x:c r="N12" s="175" t="n">
        <x:f>IF($A12="","",SUMIFS('Jobs'!$AG$6:$AG$65,'Jobs'!$D$6:$D$65,$A12))</x:f>
        <x:v>0</x:v>
      </x:c>
      <x:c r="O12" s="175" t="n">
        <x:f>IF($A12="","",SUMIFS('Jobs'!$AH$6:$AH$65,'Jobs'!$D$6:$D$65,$A12))</x:f>
        <x:v>0</x:v>
      </x:c>
      <x:c r="P12" s="175" t="n">
        <x:f>IF($A12="","",SUMIFS('Jobs'!$AL$6:$AL$65,'Jobs'!$D$6:$D$65,$A12))</x:f>
        <x:v>0</x:v>
      </x:c>
      <x:c r="Q12" s="176" t="n">
        <x:f>IF($A12="","",SUMIFS('Jobs'!$AP$6:$AP$65,'Jobs'!$D$6:$D$65,$A12))</x:f>
        <x:v>6</x:v>
      </x:c>
      <x:c r="R12" s="176" t="n">
        <x:f>IF($A12="","",SUMIFS('Jobs'!$AQ$6:$AQ$65,'Jobs'!$D$6:$D$65,$A12))</x:f>
        <x:v>38</x:v>
      </x:c>
      <x:c r="S12" s="176" t="n">
        <x:f>IF($A12="","",SUMIFS('Jobs'!$AJ$6:$AJ$65,'Jobs'!$D$6:$D$65,$A12))</x:f>
        <x:v>0</x:v>
      </x:c>
      <x:c r="T12" s="175" t="n">
        <x:f>IF($A12="","",IF(AND($K12=1,$P12&gt;0),1,0))</x:f>
        <x:v>0</x:v>
      </x:c>
      <x:c r="U12" s="175" t="n">
        <x:f>IF($A12="","",IF(AND($T12=1,COUNTIFS($C$6:$C12,$C12,$D$6:$D12,$D12,$T$6:$T12,1)&gt;=2),1,0))</x:f>
        <x:v>0</x:v>
      </x:c>
      <x:c r="V12" s="185" t="str">
        <x:f>IF($A12="","",IF($K12=0,"IMMATURE",IF($T12=1,"VALUE_ACTIVE","NO_SAFE_INDEPENDENT_VALUE")))</x:f>
        <x:v>NO_SAFE_INDEPENDENT_VALUE</x:v>
      </x:c>
      <x:c r="W12" s="177" t="n">
        <x:f>IF($A12="","",IF(COUNTIF('Commercial_Cycles'!$A$6:$A$65,$B12)=1,1,0))</x:f>
        <x:v>1</x:v>
      </x:c>
    </x:row>
    <x:row r="13">
      <x:c r="A13" s="118" t="str">
        <x:v>VC-A003-2</x:v>
      </x:c>
      <x:c r="B13" s="118" t="str">
        <x:v>CC-A003-2</x:v>
      </x:c>
      <x:c r="C13" s="118" t="str">
        <x:v>A003</x:v>
      </x:c>
      <x:c r="D13" s="118" t="str">
        <x:v>monthly_close</x:v>
      </x:c>
      <x:c r="E13" s="173" t="n">
        <x:v>2</x:v>
      </x:c>
      <x:c r="F13" s="132" t="n">
        <x:v>46174</x:v>
      </x:c>
      <x:c r="G13" s="132" t="n">
        <x:v>46203</x:v>
      </x:c>
      <x:c r="H13" s="132" t="n">
        <x:v>46208</x:v>
      </x:c>
      <x:c r="I13" s="118" t="str">
        <x:v>Baseline</x:v>
      </x:c>
      <x:c r="J13" s="118" t="str">
        <x:v>Illustrative 2026-06</x:v>
      </x:c>
      <x:c r="K13" s="175" t="n">
        <x:f>IF($A13="","",IF(AND($H13&lt;&gt;"",$H13&lt;='Assumptions'!$B$6),1,0))</x:f>
        <x:v>1</x:v>
      </x:c>
      <x:c r="L13" s="175" t="n">
        <x:f>IF($A13="","",COUNTIF('Jobs'!$D$6:$D$65,$A13))</x:f>
        <x:v>1</x:v>
      </x:c>
      <x:c r="M13" s="175" t="n">
        <x:f>IF($A13="","",SUMIFS('Jobs'!$AE$6:$AE$65,'Jobs'!$D$6:$D$65,$A13))</x:f>
        <x:v>1</x:v>
      </x:c>
      <x:c r="N13" s="175" t="n">
        <x:f>IF($A13="","",SUMIFS('Jobs'!$AG$6:$AG$65,'Jobs'!$D$6:$D$65,$A13))</x:f>
        <x:v>1</x:v>
      </x:c>
      <x:c r="O13" s="175" t="n">
        <x:f>IF($A13="","",SUMIFS('Jobs'!$AH$6:$AH$65,'Jobs'!$D$6:$D$65,$A13))</x:f>
        <x:v>0</x:v>
      </x:c>
      <x:c r="P13" s="175" t="n">
        <x:f>IF($A13="","",SUMIFS('Jobs'!$AL$6:$AL$65,'Jobs'!$D$6:$D$65,$A13))</x:f>
        <x:v>0</x:v>
      </x:c>
      <x:c r="Q13" s="176" t="n">
        <x:f>IF($A13="","",SUMIFS('Jobs'!$AP$6:$AP$65,'Jobs'!$D$6:$D$65,$A13))</x:f>
        <x:v>33</x:v>
      </x:c>
      <x:c r="R13" s="176" t="n">
        <x:f>IF($A13="","",SUMIFS('Jobs'!$AQ$6:$AQ$65,'Jobs'!$D$6:$D$65,$A13))</x:f>
        <x:v>13</x:v>
      </x:c>
      <x:c r="S13" s="176" t="n">
        <x:f>IF($A13="","",SUMIFS('Jobs'!$AJ$6:$AJ$65,'Jobs'!$D$6:$D$65,$A13))</x:f>
        <x:v>0</x:v>
      </x:c>
      <x:c r="T13" s="175" t="n">
        <x:f>IF($A13="","",IF(AND($K13=1,$P13&gt;0),1,0))</x:f>
        <x:v>0</x:v>
      </x:c>
      <x:c r="U13" s="175" t="n">
        <x:f>IF($A13="","",IF(AND($T13=1,COUNTIFS($C$6:$C13,$C13,$D$6:$D13,$D13,$T$6:$T13,1)&gt;=2),1,0))</x:f>
        <x:v>0</x:v>
      </x:c>
      <x:c r="V13" s="185" t="str">
        <x:f>IF($A13="","",IF($K13=0,"IMMATURE",IF($T13=1,"VALUE_ACTIVE","NO_SAFE_INDEPENDENT_VALUE")))</x:f>
        <x:v>NO_SAFE_INDEPENDENT_VALUE</x:v>
      </x:c>
      <x:c r="W13" s="177" t="n">
        <x:f>IF($A13="","",IF(COUNTIF('Commercial_Cycles'!$A$6:$A$65,$B13)=1,1,0))</x:f>
        <x:v>1</x:v>
      </x:c>
    </x:row>
    <x:row r="14">
      <x:c r="A14" s="118" t="str">
        <x:v>VC-A003-3</x:v>
      </x:c>
      <x:c r="B14" s="118" t="str">
        <x:v>CC-A003-3</x:v>
      </x:c>
      <x:c r="C14" s="118" t="str">
        <x:v>A003</x:v>
      </x:c>
      <x:c r="D14" s="118" t="str">
        <x:v>monthly_close</x:v>
      </x:c>
      <x:c r="E14" s="173" t="n">
        <x:v>3</x:v>
      </x:c>
      <x:c r="F14" s="132" t="n">
        <x:v>46204</x:v>
      </x:c>
      <x:c r="G14" s="132" t="n">
        <x:v>46234</x:v>
      </x:c>
      <x:c r="H14" s="132" t="n">
        <x:v>46239</x:v>
      </x:c>
      <x:c r="I14" s="118" t="str">
        <x:v>Baseline</x:v>
      </x:c>
      <x:c r="J14" s="118" t="str">
        <x:v>Illustrative 2026-07</x:v>
      </x:c>
      <x:c r="K14" s="175" t="n">
        <x:f>IF($A14="","",IF(AND($H14&lt;&gt;"",$H14&lt;='Assumptions'!$B$6),1,0))</x:f>
        <x:v>0</x:v>
      </x:c>
      <x:c r="L14" s="175" t="n">
        <x:f>IF($A14="","",COUNTIF('Jobs'!$D$6:$D$65,$A14))</x:f>
        <x:v>1</x:v>
      </x:c>
      <x:c r="M14" s="175" t="n">
        <x:f>IF($A14="","",SUMIFS('Jobs'!$AE$6:$AE$65,'Jobs'!$D$6:$D$65,$A14))</x:f>
        <x:v>1</x:v>
      </x:c>
      <x:c r="N14" s="175" t="n">
        <x:f>IF($A14="","",SUMIFS('Jobs'!$AG$6:$AG$65,'Jobs'!$D$6:$D$65,$A14))</x:f>
        <x:v>1</x:v>
      </x:c>
      <x:c r="O14" s="175" t="n">
        <x:f>IF($A14="","",SUMIFS('Jobs'!$AH$6:$AH$65,'Jobs'!$D$6:$D$65,$A14))</x:f>
        <x:v>0</x:v>
      </x:c>
      <x:c r="P14" s="175" t="n">
        <x:f>IF($A14="","",SUMIFS('Jobs'!$AL$6:$AL$65,'Jobs'!$D$6:$D$65,$A14))</x:f>
        <x:v>0</x:v>
      </x:c>
      <x:c r="Q14" s="176" t="n">
        <x:f>IF($A14="","",SUMIFS('Jobs'!$AP$6:$AP$65,'Jobs'!$D$6:$D$65,$A14))</x:f>
        <x:v>5</x:v>
      </x:c>
      <x:c r="R14" s="176" t="n">
        <x:f>IF($A14="","",SUMIFS('Jobs'!$AQ$6:$AQ$65,'Jobs'!$D$6:$D$65,$A14))</x:f>
        <x:v>15</x:v>
      </x:c>
      <x:c r="S14" s="176" t="n">
        <x:f>IF($A14="","",SUMIFS('Jobs'!$AJ$6:$AJ$65,'Jobs'!$D$6:$D$65,$A14))</x:f>
        <x:v>0</x:v>
      </x:c>
      <x:c r="T14" s="175" t="n">
        <x:f>IF($A14="","",IF(AND($K14=1,$P14&gt;0),1,0))</x:f>
        <x:v>0</x:v>
      </x:c>
      <x:c r="U14" s="175" t="n">
        <x:f>IF($A14="","",IF(AND($T14=1,COUNTIFS($C$6:$C14,$C14,$D$6:$D14,$D14,$T$6:$T14,1)&gt;=2),1,0))</x:f>
        <x:v>0</x:v>
      </x:c>
      <x:c r="V14" s="185" t="str">
        <x:f>IF($A14="","",IF($K14=0,"IMMATURE",IF($T14=1,"VALUE_ACTIVE","NO_SAFE_INDEPENDENT_VALUE")))</x:f>
        <x:v>IMMATURE</x:v>
      </x:c>
      <x:c r="W14" s="177" t="n">
        <x:f>IF($A14="","",IF(COUNTIF('Commercial_Cycles'!$A$6:$A$65,$B14)=1,1,0))</x:f>
        <x:v>1</x:v>
      </x:c>
    </x:row>
    <x:row r="15">
      <x:c r="A15" s="118" t="str">
        <x:v>VC-A004-1</x:v>
      </x:c>
      <x:c r="B15" s="118" t="str">
        <x:v>CC-A004-1</x:v>
      </x:c>
      <x:c r="C15" s="118" t="str">
        <x:v>A004</x:v>
      </x:c>
      <x:c r="D15" s="118" t="str">
        <x:v>monthly_close</x:v>
      </x:c>
      <x:c r="E15" s="173" t="n">
        <x:v>1</x:v>
      </x:c>
      <x:c r="F15" s="132" t="n">
        <x:v>46143</x:v>
      </x:c>
      <x:c r="G15" s="132" t="n">
        <x:v>46173</x:v>
      </x:c>
      <x:c r="H15" s="132" t="n">
        <x:v>46178</x:v>
      </x:c>
      <x:c r="I15" s="118" t="str">
        <x:v>Baseline</x:v>
      </x:c>
      <x:c r="J15" s="118" t="str">
        <x:v>Illustrative 2026-05</x:v>
      </x:c>
      <x:c r="K15" s="175" t="n">
        <x:f>IF($A15="","",IF(AND($H15&lt;&gt;"",$H15&lt;='Assumptions'!$B$6),1,0))</x:f>
        <x:v>1</x:v>
      </x:c>
      <x:c r="L15" s="175" t="n">
        <x:f>IF($A15="","",COUNTIF('Jobs'!$D$6:$D$65,$A15))</x:f>
        <x:v>1</x:v>
      </x:c>
      <x:c r="M15" s="175" t="n">
        <x:f>IF($A15="","",SUMIFS('Jobs'!$AE$6:$AE$65,'Jobs'!$D$6:$D$65,$A15))</x:f>
        <x:v>1</x:v>
      </x:c>
      <x:c r="N15" s="175" t="n">
        <x:f>IF($A15="","",SUMIFS('Jobs'!$AG$6:$AG$65,'Jobs'!$D$6:$D$65,$A15))</x:f>
        <x:v>0</x:v>
      </x:c>
      <x:c r="O15" s="175" t="n">
        <x:f>IF($A15="","",SUMIFS('Jobs'!$AH$6:$AH$65,'Jobs'!$D$6:$D$65,$A15))</x:f>
        <x:v>0</x:v>
      </x:c>
      <x:c r="P15" s="175" t="n">
        <x:f>IF($A15="","",SUMIFS('Jobs'!$AL$6:$AL$65,'Jobs'!$D$6:$D$65,$A15))</x:f>
        <x:v>0</x:v>
      </x:c>
      <x:c r="Q15" s="176" t="n">
        <x:f>IF($A15="","",SUMIFS('Jobs'!$AP$6:$AP$65,'Jobs'!$D$6:$D$65,$A15))</x:f>
        <x:v>6</x:v>
      </x:c>
      <x:c r="R15" s="176" t="n">
        <x:f>IF($A15="","",SUMIFS('Jobs'!$AQ$6:$AQ$65,'Jobs'!$D$6:$D$65,$A15))</x:f>
        <x:v>11</x:v>
      </x:c>
      <x:c r="S15" s="176" t="n">
        <x:f>IF($A15="","",SUMIFS('Jobs'!$AJ$6:$AJ$65,'Jobs'!$D$6:$D$65,$A15))</x:f>
        <x:v>0</x:v>
      </x:c>
      <x:c r="T15" s="175" t="n">
        <x:f>IF($A15="","",IF(AND($K15=1,$P15&gt;0),1,0))</x:f>
        <x:v>0</x:v>
      </x:c>
      <x:c r="U15" s="175" t="n">
        <x:f>IF($A15="","",IF(AND($T15=1,COUNTIFS($C$6:$C15,$C15,$D$6:$D15,$D15,$T$6:$T15,1)&gt;=2),1,0))</x:f>
        <x:v>0</x:v>
      </x:c>
      <x:c r="V15" s="185" t="str">
        <x:f>IF($A15="","",IF($K15=0,"IMMATURE",IF($T15=1,"VALUE_ACTIVE","NO_SAFE_INDEPENDENT_VALUE")))</x:f>
        <x:v>NO_SAFE_INDEPENDENT_VALUE</x:v>
      </x:c>
      <x:c r="W15" s="177" t="n">
        <x:f>IF($A15="","",IF(COUNTIF('Commercial_Cycles'!$A$6:$A$65,$B15)=1,1,0))</x:f>
        <x:v>1</x:v>
      </x:c>
    </x:row>
    <x:row r="16">
      <x:c r="A16" s="118" t="str">
        <x:v>VC-A004-2</x:v>
      </x:c>
      <x:c r="B16" s="118" t="str">
        <x:v>CC-A004-2</x:v>
      </x:c>
      <x:c r="C16" s="118" t="str">
        <x:v>A004</x:v>
      </x:c>
      <x:c r="D16" s="118" t="str">
        <x:v>monthly_close</x:v>
      </x:c>
      <x:c r="E16" s="173" t="n">
        <x:v>2</x:v>
      </x:c>
      <x:c r="F16" s="132" t="n">
        <x:v>46174</x:v>
      </x:c>
      <x:c r="G16" s="132" t="n">
        <x:v>46203</x:v>
      </x:c>
      <x:c r="H16" s="132" t="n">
        <x:v>46208</x:v>
      </x:c>
      <x:c r="I16" s="118" t="str">
        <x:v>Baseline</x:v>
      </x:c>
      <x:c r="J16" s="118" t="str">
        <x:v>Illustrative 2026-06</x:v>
      </x:c>
      <x:c r="K16" s="175" t="n">
        <x:f>IF($A16="","",IF(AND($H16&lt;&gt;"",$H16&lt;='Assumptions'!$B$6),1,0))</x:f>
        <x:v>1</x:v>
      </x:c>
      <x:c r="L16" s="175" t="n">
        <x:f>IF($A16="","",COUNTIF('Jobs'!$D$6:$D$65,$A16))</x:f>
        <x:v>1</x:v>
      </x:c>
      <x:c r="M16" s="175" t="n">
        <x:f>IF($A16="","",SUMIFS('Jobs'!$AE$6:$AE$65,'Jobs'!$D$6:$D$65,$A16))</x:f>
        <x:v>1</x:v>
      </x:c>
      <x:c r="N16" s="175" t="n">
        <x:f>IF($A16="","",SUMIFS('Jobs'!$AG$6:$AG$65,'Jobs'!$D$6:$D$65,$A16))</x:f>
        <x:v>1</x:v>
      </x:c>
      <x:c r="O16" s="175" t="n">
        <x:f>IF($A16="","",SUMIFS('Jobs'!$AH$6:$AH$65,'Jobs'!$D$6:$D$65,$A16))</x:f>
        <x:v>1</x:v>
      </x:c>
      <x:c r="P16" s="175" t="n">
        <x:f>IF($A16="","",SUMIFS('Jobs'!$AL$6:$AL$65,'Jobs'!$D$6:$D$65,$A16))</x:f>
        <x:v>1</x:v>
      </x:c>
      <x:c r="Q16" s="176" t="n">
        <x:f>IF($A16="","",SUMIFS('Jobs'!$AP$6:$AP$65,'Jobs'!$D$6:$D$65,$A16))</x:f>
        <x:v>7</x:v>
      </x:c>
      <x:c r="R16" s="176" t="n">
        <x:f>IF($A16="","",SUMIFS('Jobs'!$AQ$6:$AQ$65,'Jobs'!$D$6:$D$65,$A16))</x:f>
        <x:v>13</x:v>
      </x:c>
      <x:c r="S16" s="176" t="n">
        <x:f>IF($A16="","",SUMIFS('Jobs'!$AJ$6:$AJ$65,'Jobs'!$D$6:$D$65,$A16))</x:f>
        <x:v>0</x:v>
      </x:c>
      <x:c r="T16" s="175" t="n">
        <x:f>IF($A16="","",IF(AND($K16=1,$P16&gt;0),1,0))</x:f>
        <x:v>1</x:v>
      </x:c>
      <x:c r="U16" s="175" t="n">
        <x:f>IF($A16="","",IF(AND($T16=1,COUNTIFS($C$6:$C16,$C16,$D$6:$D16,$D16,$T$6:$T16,1)&gt;=2),1,0))</x:f>
        <x:v>0</x:v>
      </x:c>
      <x:c r="V16" s="185" t="str">
        <x:f>IF($A16="","",IF($K16=0,"IMMATURE",IF($T16=1,"VALUE_ACTIVE","NO_SAFE_INDEPENDENT_VALUE")))</x:f>
        <x:v>VALUE_ACTIVE</x:v>
      </x:c>
      <x:c r="W16" s="177" t="n">
        <x:f>IF($A16="","",IF(COUNTIF('Commercial_Cycles'!$A$6:$A$65,$B16)=1,1,0))</x:f>
        <x:v>1</x:v>
      </x:c>
    </x:row>
    <x:row r="17">
      <x:c r="A17" s="118" t="str">
        <x:v>VC-A004-3</x:v>
      </x:c>
      <x:c r="B17" s="118" t="str">
        <x:v>CC-A004-3</x:v>
      </x:c>
      <x:c r="C17" s="118" t="str">
        <x:v>A004</x:v>
      </x:c>
      <x:c r="D17" s="118" t="str">
        <x:v>monthly_close</x:v>
      </x:c>
      <x:c r="E17" s="173" t="n">
        <x:v>3</x:v>
      </x:c>
      <x:c r="F17" s="132" t="n">
        <x:v>46204</x:v>
      </x:c>
      <x:c r="G17" s="132" t="n">
        <x:v>46234</x:v>
      </x:c>
      <x:c r="H17" s="132" t="n">
        <x:v>46239</x:v>
      </x:c>
      <x:c r="I17" s="118" t="str">
        <x:v>Baseline</x:v>
      </x:c>
      <x:c r="J17" s="118" t="str">
        <x:v>Illustrative 2026-07</x:v>
      </x:c>
      <x:c r="K17" s="175" t="n">
        <x:f>IF($A17="","",IF(AND($H17&lt;&gt;"",$H17&lt;='Assumptions'!$B$6),1,0))</x:f>
        <x:v>0</x:v>
      </x:c>
      <x:c r="L17" s="175" t="n">
        <x:f>IF($A17="","",COUNTIF('Jobs'!$D$6:$D$65,$A17))</x:f>
        <x:v>1</x:v>
      </x:c>
      <x:c r="M17" s="175" t="n">
        <x:f>IF($A17="","",SUMIFS('Jobs'!$AE$6:$AE$65,'Jobs'!$D$6:$D$65,$A17))</x:f>
        <x:v>1</x:v>
      </x:c>
      <x:c r="N17" s="175" t="n">
        <x:f>IF($A17="","",SUMIFS('Jobs'!$AG$6:$AG$65,'Jobs'!$D$6:$D$65,$A17))</x:f>
        <x:v>1</x:v>
      </x:c>
      <x:c r="O17" s="175" t="n">
        <x:f>IF($A17="","",SUMIFS('Jobs'!$AH$6:$AH$65,'Jobs'!$D$6:$D$65,$A17))</x:f>
        <x:v>0</x:v>
      </x:c>
      <x:c r="P17" s="175" t="n">
        <x:f>IF($A17="","",SUMIFS('Jobs'!$AL$6:$AL$65,'Jobs'!$D$6:$D$65,$A17))</x:f>
        <x:v>0</x:v>
      </x:c>
      <x:c r="Q17" s="176" t="n">
        <x:f>IF($A17="","",SUMIFS('Jobs'!$AP$6:$AP$65,'Jobs'!$D$6:$D$65,$A17))</x:f>
        <x:v>35</x:v>
      </x:c>
      <x:c r="R17" s="176" t="n">
        <x:f>IF($A17="","",SUMIFS('Jobs'!$AQ$6:$AQ$65,'Jobs'!$D$6:$D$65,$A17))</x:f>
        <x:v>15</x:v>
      </x:c>
      <x:c r="S17" s="176" t="n">
        <x:f>IF($A17="","",SUMIFS('Jobs'!$AJ$6:$AJ$65,'Jobs'!$D$6:$D$65,$A17))</x:f>
        <x:v>0</x:v>
      </x:c>
      <x:c r="T17" s="175" t="n">
        <x:f>IF($A17="","",IF(AND($K17=1,$P17&gt;0),1,0))</x:f>
        <x:v>0</x:v>
      </x:c>
      <x:c r="U17" s="175" t="n">
        <x:f>IF($A17="","",IF(AND($T17=1,COUNTIFS($C$6:$C17,$C17,$D$6:$D17,$D17,$T$6:$T17,1)&gt;=2),1,0))</x:f>
        <x:v>0</x:v>
      </x:c>
      <x:c r="V17" s="185" t="str">
        <x:f>IF($A17="","",IF($K17=0,"IMMATURE",IF($T17=1,"VALUE_ACTIVE","NO_SAFE_INDEPENDENT_VALUE")))</x:f>
        <x:v>IMMATURE</x:v>
      </x:c>
      <x:c r="W17" s="177" t="n">
        <x:f>IF($A17="","",IF(COUNTIF('Commercial_Cycles'!$A$6:$A$65,$B17)=1,1,0))</x:f>
        <x:v>1</x:v>
      </x:c>
    </x:row>
    <x:row r="18">
      <x:c r="A18" s="118" t="str">
        <x:v>VC-A005-1</x:v>
      </x:c>
      <x:c r="B18" s="118" t="str">
        <x:v>CC-A005-1</x:v>
      </x:c>
      <x:c r="C18" s="118" t="str">
        <x:v>A005</x:v>
      </x:c>
      <x:c r="D18" s="118" t="str">
        <x:v>monthly_close</x:v>
      </x:c>
      <x:c r="E18" s="173" t="n">
        <x:v>1</x:v>
      </x:c>
      <x:c r="F18" s="132" t="n">
        <x:v>46143</x:v>
      </x:c>
      <x:c r="G18" s="132" t="n">
        <x:v>46173</x:v>
      </x:c>
      <x:c r="H18" s="132" t="n">
        <x:v>46178</x:v>
      </x:c>
      <x:c r="I18" s="118" t="str">
        <x:v>Candidate</x:v>
      </x:c>
      <x:c r="J18" s="118" t="str">
        <x:v>Illustrative 2026-05</x:v>
      </x:c>
      <x:c r="K18" s="175" t="n">
        <x:f>IF($A18="","",IF(AND($H18&lt;&gt;"",$H18&lt;='Assumptions'!$B$6),1,0))</x:f>
        <x:v>1</x:v>
      </x:c>
      <x:c r="L18" s="175" t="n">
        <x:f>IF($A18="","",COUNTIF('Jobs'!$D$6:$D$65,$A18))</x:f>
        <x:v>1</x:v>
      </x:c>
      <x:c r="M18" s="175" t="n">
        <x:f>IF($A18="","",SUMIFS('Jobs'!$AE$6:$AE$65,'Jobs'!$D$6:$D$65,$A18))</x:f>
        <x:v>1</x:v>
      </x:c>
      <x:c r="N18" s="175" t="n">
        <x:f>IF($A18="","",SUMIFS('Jobs'!$AG$6:$AG$65,'Jobs'!$D$6:$D$65,$A18))</x:f>
        <x:v>1</x:v>
      </x:c>
      <x:c r="O18" s="175" t="n">
        <x:f>IF($A18="","",SUMIFS('Jobs'!$AH$6:$AH$65,'Jobs'!$D$6:$D$65,$A18))</x:f>
        <x:v>1</x:v>
      </x:c>
      <x:c r="P18" s="175" t="n">
        <x:f>IF($A18="","",SUMIFS('Jobs'!$AL$6:$AL$65,'Jobs'!$D$6:$D$65,$A18))</x:f>
        <x:v>1</x:v>
      </x:c>
      <x:c r="Q18" s="176" t="n">
        <x:f>IF($A18="","",SUMIFS('Jobs'!$AP$6:$AP$65,'Jobs'!$D$6:$D$65,$A18))</x:f>
        <x:v>6</x:v>
      </x:c>
      <x:c r="R18" s="176" t="n">
        <x:f>IF($A18="","",SUMIFS('Jobs'!$AQ$6:$AQ$65,'Jobs'!$D$6:$D$65,$A18))</x:f>
        <x:v>11</x:v>
      </x:c>
      <x:c r="S18" s="176" t="n">
        <x:f>IF($A18="","",SUMIFS('Jobs'!$AJ$6:$AJ$65,'Jobs'!$D$6:$D$65,$A18))</x:f>
        <x:v>0</x:v>
      </x:c>
      <x:c r="T18" s="175" t="n">
        <x:f>IF($A18="","",IF(AND($K18=1,$P18&gt;0),1,0))</x:f>
        <x:v>1</x:v>
      </x:c>
      <x:c r="U18" s="175" t="n">
        <x:f>IF($A18="","",IF(AND($T18=1,COUNTIFS($C$6:$C18,$C18,$D$6:$D18,$D18,$T$6:$T18,1)&gt;=2),1,0))</x:f>
        <x:v>0</x:v>
      </x:c>
      <x:c r="V18" s="185" t="str">
        <x:f>IF($A18="","",IF($K18=0,"IMMATURE",IF($T18=1,"VALUE_ACTIVE","NO_SAFE_INDEPENDENT_VALUE")))</x:f>
        <x:v>VALUE_ACTIVE</x:v>
      </x:c>
      <x:c r="W18" s="177" t="n">
        <x:f>IF($A18="","",IF(COUNTIF('Commercial_Cycles'!$A$6:$A$65,$B18)=1,1,0))</x:f>
        <x:v>1</x:v>
      </x:c>
    </x:row>
    <x:row r="19">
      <x:c r="A19" s="118" t="str">
        <x:v>VC-A005-2</x:v>
      </x:c>
      <x:c r="B19" s="118" t="str">
        <x:v>CC-A005-2</x:v>
      </x:c>
      <x:c r="C19" s="118" t="str">
        <x:v>A005</x:v>
      </x:c>
      <x:c r="D19" s="118" t="str">
        <x:v>monthly_close</x:v>
      </x:c>
      <x:c r="E19" s="173" t="n">
        <x:v>2</x:v>
      </x:c>
      <x:c r="F19" s="132" t="n">
        <x:v>46174</x:v>
      </x:c>
      <x:c r="G19" s="132" t="n">
        <x:v>46203</x:v>
      </x:c>
      <x:c r="H19" s="132" t="n">
        <x:v>46208</x:v>
      </x:c>
      <x:c r="I19" s="118" t="str">
        <x:v>Candidate</x:v>
      </x:c>
      <x:c r="J19" s="118" t="str">
        <x:v>Illustrative 2026-06</x:v>
      </x:c>
      <x:c r="K19" s="175" t="n">
        <x:f>IF($A19="","",IF(AND($H19&lt;&gt;"",$H19&lt;='Assumptions'!$B$6),1,0))</x:f>
        <x:v>1</x:v>
      </x:c>
      <x:c r="L19" s="175" t="n">
        <x:f>IF($A19="","",COUNTIF('Jobs'!$D$6:$D$65,$A19))</x:f>
        <x:v>1</x:v>
      </x:c>
      <x:c r="M19" s="175" t="n">
        <x:f>IF($A19="","",SUMIFS('Jobs'!$AE$6:$AE$65,'Jobs'!$D$6:$D$65,$A19))</x:f>
        <x:v>1</x:v>
      </x:c>
      <x:c r="N19" s="175" t="n">
        <x:f>IF($A19="","",SUMIFS('Jobs'!$AG$6:$AG$65,'Jobs'!$D$6:$D$65,$A19))</x:f>
        <x:v>1</x:v>
      </x:c>
      <x:c r="O19" s="175" t="n">
        <x:f>IF($A19="","",SUMIFS('Jobs'!$AH$6:$AH$65,'Jobs'!$D$6:$D$65,$A19))</x:f>
        <x:v>1</x:v>
      </x:c>
      <x:c r="P19" s="175" t="n">
        <x:f>IF($A19="","",SUMIFS('Jobs'!$AL$6:$AL$65,'Jobs'!$D$6:$D$65,$A19))</x:f>
        <x:v>1</x:v>
      </x:c>
      <x:c r="Q19" s="176" t="n">
        <x:f>IF($A19="","",SUMIFS('Jobs'!$AP$6:$AP$65,'Jobs'!$D$6:$D$65,$A19))</x:f>
        <x:v>7</x:v>
      </x:c>
      <x:c r="R19" s="176" t="n">
        <x:f>IF($A19="","",SUMIFS('Jobs'!$AQ$6:$AQ$65,'Jobs'!$D$6:$D$65,$A19))</x:f>
        <x:v>13</x:v>
      </x:c>
      <x:c r="S19" s="176" t="n">
        <x:f>IF($A19="","",SUMIFS('Jobs'!$AJ$6:$AJ$65,'Jobs'!$D$6:$D$65,$A19))</x:f>
        <x:v>0</x:v>
      </x:c>
      <x:c r="T19" s="175" t="n">
        <x:f>IF($A19="","",IF(AND($K19=1,$P19&gt;0),1,0))</x:f>
        <x:v>1</x:v>
      </x:c>
      <x:c r="U19" s="175" t="n">
        <x:f>IF($A19="","",IF(AND($T19=1,COUNTIFS($C$6:$C19,$C19,$D$6:$D19,$D19,$T$6:$T19,1)&gt;=2),1,0))</x:f>
        <x:v>1</x:v>
      </x:c>
      <x:c r="V19" s="185" t="str">
        <x:f>IF($A19="","",IF($K19=0,"IMMATURE",IF($T19=1,"VALUE_ACTIVE","NO_SAFE_INDEPENDENT_VALUE")))</x:f>
        <x:v>VALUE_ACTIVE</x:v>
      </x:c>
      <x:c r="W19" s="177" t="n">
        <x:f>IF($A19="","",IF(COUNTIF('Commercial_Cycles'!$A$6:$A$65,$B19)=1,1,0))</x:f>
        <x:v>1</x:v>
      </x:c>
    </x:row>
    <x:row r="20">
      <x:c r="A20" s="118" t="str">
        <x:v>VC-A005-3</x:v>
      </x:c>
      <x:c r="B20" s="118" t="str">
        <x:v>CC-A005-3</x:v>
      </x:c>
      <x:c r="C20" s="118" t="str">
        <x:v>A005</x:v>
      </x:c>
      <x:c r="D20" s="118" t="str">
        <x:v>monthly_close</x:v>
      </x:c>
      <x:c r="E20" s="173" t="n">
        <x:v>3</x:v>
      </x:c>
      <x:c r="F20" s="132" t="n">
        <x:v>46204</x:v>
      </x:c>
      <x:c r="G20" s="132" t="n">
        <x:v>46234</x:v>
      </x:c>
      <x:c r="H20" s="132" t="n">
        <x:v>46239</x:v>
      </x:c>
      <x:c r="I20" s="118" t="str">
        <x:v>Candidate</x:v>
      </x:c>
      <x:c r="J20" s="118" t="str">
        <x:v>Illustrative 2026-07</x:v>
      </x:c>
      <x:c r="K20" s="175" t="n">
        <x:f>IF($A20="","",IF(AND($H20&lt;&gt;"",$H20&lt;='Assumptions'!$B$6),1,0))</x:f>
        <x:v>0</x:v>
      </x:c>
      <x:c r="L20" s="175" t="n">
        <x:f>IF($A20="","",COUNTIF('Jobs'!$D$6:$D$65,$A20))</x:f>
        <x:v>1</x:v>
      </x:c>
      <x:c r="M20" s="175" t="n">
        <x:f>IF($A20="","",SUMIFS('Jobs'!$AE$6:$AE$65,'Jobs'!$D$6:$D$65,$A20))</x:f>
        <x:v>1</x:v>
      </x:c>
      <x:c r="N20" s="175" t="n">
        <x:f>IF($A20="","",SUMIFS('Jobs'!$AG$6:$AG$65,'Jobs'!$D$6:$D$65,$A20))</x:f>
        <x:v>1</x:v>
      </x:c>
      <x:c r="O20" s="175" t="n">
        <x:f>IF($A20="","",SUMIFS('Jobs'!$AH$6:$AH$65,'Jobs'!$D$6:$D$65,$A20))</x:f>
        <x:v>0</x:v>
      </x:c>
      <x:c r="P20" s="175" t="n">
        <x:f>IF($A20="","",SUMIFS('Jobs'!$AL$6:$AL$65,'Jobs'!$D$6:$D$65,$A20))</x:f>
        <x:v>0</x:v>
      </x:c>
      <x:c r="Q20" s="176" t="n">
        <x:f>IF($A20="","",SUMIFS('Jobs'!$AP$6:$AP$65,'Jobs'!$D$6:$D$65,$A20))</x:f>
        <x:v>5</x:v>
      </x:c>
      <x:c r="R20" s="176" t="n">
        <x:f>IF($A20="","",SUMIFS('Jobs'!$AQ$6:$AQ$65,'Jobs'!$D$6:$D$65,$A20))</x:f>
        <x:v>15</x:v>
      </x:c>
      <x:c r="S20" s="176" t="n">
        <x:f>IF($A20="","",SUMIFS('Jobs'!$AJ$6:$AJ$65,'Jobs'!$D$6:$D$65,$A20))</x:f>
        <x:v>0</x:v>
      </x:c>
      <x:c r="T20" s="175" t="n">
        <x:f>IF($A20="","",IF(AND($K20=1,$P20&gt;0),1,0))</x:f>
        <x:v>0</x:v>
      </x:c>
      <x:c r="U20" s="175" t="n">
        <x:f>IF($A20="","",IF(AND($T20=1,COUNTIFS($C$6:$C20,$C20,$D$6:$D20,$D20,$T$6:$T20,1)&gt;=2),1,0))</x:f>
        <x:v>0</x:v>
      </x:c>
      <x:c r="V20" s="185" t="str">
        <x:f>IF($A20="","",IF($K20=0,"IMMATURE",IF($T20=1,"VALUE_ACTIVE","NO_SAFE_INDEPENDENT_VALUE")))</x:f>
        <x:v>IMMATURE</x:v>
      </x:c>
      <x:c r="W20" s="177" t="n">
        <x:f>IF($A20="","",IF(COUNTIF('Commercial_Cycles'!$A$6:$A$65,$B20)=1,1,0))</x:f>
        <x:v>1</x:v>
      </x:c>
    </x:row>
    <x:row r="21">
      <x:c r="A21" s="118" t="str">
        <x:v>VC-A006-1</x:v>
      </x:c>
      <x:c r="B21" s="118" t="str">
        <x:v>CC-A006-1</x:v>
      </x:c>
      <x:c r="C21" s="118" t="str">
        <x:v>A006</x:v>
      </x:c>
      <x:c r="D21" s="118" t="str">
        <x:v>monthly_close</x:v>
      </x:c>
      <x:c r="E21" s="173" t="n">
        <x:v>1</x:v>
      </x:c>
      <x:c r="F21" s="132" t="n">
        <x:v>46143</x:v>
      </x:c>
      <x:c r="G21" s="132" t="n">
        <x:v>46173</x:v>
      </x:c>
      <x:c r="H21" s="132" t="n">
        <x:v>46178</x:v>
      </x:c>
      <x:c r="I21" s="118" t="str">
        <x:v>Candidate</x:v>
      </x:c>
      <x:c r="J21" s="118" t="str">
        <x:v>Illustrative 2026-05</x:v>
      </x:c>
      <x:c r="K21" s="175" t="n">
        <x:f>IF($A21="","",IF(AND($H21&lt;&gt;"",$H21&lt;='Assumptions'!$B$6),1,0))</x:f>
        <x:v>1</x:v>
      </x:c>
      <x:c r="L21" s="175" t="n">
        <x:f>IF($A21="","",COUNTIF('Jobs'!$D$6:$D$65,$A21))</x:f>
        <x:v>1</x:v>
      </x:c>
      <x:c r="M21" s="175" t="n">
        <x:f>IF($A21="","",SUMIFS('Jobs'!$AE$6:$AE$65,'Jobs'!$D$6:$D$65,$A21))</x:f>
        <x:v>1</x:v>
      </x:c>
      <x:c r="N21" s="175" t="n">
        <x:f>IF($A21="","",SUMIFS('Jobs'!$AG$6:$AG$65,'Jobs'!$D$6:$D$65,$A21))</x:f>
        <x:v>1</x:v>
      </x:c>
      <x:c r="O21" s="175" t="n">
        <x:f>IF($A21="","",SUMIFS('Jobs'!$AH$6:$AH$65,'Jobs'!$D$6:$D$65,$A21))</x:f>
        <x:v>1</x:v>
      </x:c>
      <x:c r="P21" s="175" t="n">
        <x:f>IF($A21="","",SUMIFS('Jobs'!$AL$6:$AL$65,'Jobs'!$D$6:$D$65,$A21))</x:f>
        <x:v>1</x:v>
      </x:c>
      <x:c r="Q21" s="176" t="n">
        <x:f>IF($A21="","",SUMIFS('Jobs'!$AP$6:$AP$65,'Jobs'!$D$6:$D$65,$A21))</x:f>
        <x:v>28</x:v>
      </x:c>
      <x:c r="R21" s="176" t="n">
        <x:f>IF($A21="","",SUMIFS('Jobs'!$AQ$6:$AQ$65,'Jobs'!$D$6:$D$65,$A21))</x:f>
        <x:v>11</x:v>
      </x:c>
      <x:c r="S21" s="176" t="n">
        <x:f>IF($A21="","",SUMIFS('Jobs'!$AJ$6:$AJ$65,'Jobs'!$D$6:$D$65,$A21))</x:f>
        <x:v>0</x:v>
      </x:c>
      <x:c r="T21" s="175" t="n">
        <x:f>IF($A21="","",IF(AND($K21=1,$P21&gt;0),1,0))</x:f>
        <x:v>1</x:v>
      </x:c>
      <x:c r="U21" s="175" t="n">
        <x:f>IF($A21="","",IF(AND($T21=1,COUNTIFS($C$6:$C21,$C21,$D$6:$D21,$D21,$T$6:$T21,1)&gt;=2),1,0))</x:f>
        <x:v>0</x:v>
      </x:c>
      <x:c r="V21" s="185" t="str">
        <x:f>IF($A21="","",IF($K21=0,"IMMATURE",IF($T21=1,"VALUE_ACTIVE","NO_SAFE_INDEPENDENT_VALUE")))</x:f>
        <x:v>VALUE_ACTIVE</x:v>
      </x:c>
      <x:c r="W21" s="177" t="n">
        <x:f>IF($A21="","",IF(COUNTIF('Commercial_Cycles'!$A$6:$A$65,$B21)=1,1,0))</x:f>
        <x:v>1</x:v>
      </x:c>
    </x:row>
    <x:row r="22">
      <x:c r="A22" s="118" t="str">
        <x:v>VC-A006-2</x:v>
      </x:c>
      <x:c r="B22" s="118" t="str">
        <x:v>CC-A006-2</x:v>
      </x:c>
      <x:c r="C22" s="118" t="str">
        <x:v>A006</x:v>
      </x:c>
      <x:c r="D22" s="118" t="str">
        <x:v>monthly_close</x:v>
      </x:c>
      <x:c r="E22" s="173" t="n">
        <x:v>2</x:v>
      </x:c>
      <x:c r="F22" s="132" t="n">
        <x:v>46174</x:v>
      </x:c>
      <x:c r="G22" s="132" t="n">
        <x:v>46203</x:v>
      </x:c>
      <x:c r="H22" s="132" t="n">
        <x:v>46208</x:v>
      </x:c>
      <x:c r="I22" s="118" t="str">
        <x:v>Candidate</x:v>
      </x:c>
      <x:c r="J22" s="118" t="str">
        <x:v>Illustrative 2026-06</x:v>
      </x:c>
      <x:c r="K22" s="175" t="n">
        <x:f>IF($A22="","",IF(AND($H22&lt;&gt;"",$H22&lt;='Assumptions'!$B$6),1,0))</x:f>
        <x:v>1</x:v>
      </x:c>
      <x:c r="L22" s="175" t="n">
        <x:f>IF($A22="","",COUNTIF('Jobs'!$D$6:$D$65,$A22))</x:f>
        <x:v>1</x:v>
      </x:c>
      <x:c r="M22" s="175" t="n">
        <x:f>IF($A22="","",SUMIFS('Jobs'!$AE$6:$AE$65,'Jobs'!$D$6:$D$65,$A22))</x:f>
        <x:v>1</x:v>
      </x:c>
      <x:c r="N22" s="175" t="n">
        <x:f>IF($A22="","",SUMIFS('Jobs'!$AG$6:$AG$65,'Jobs'!$D$6:$D$65,$A22))</x:f>
        <x:v>1</x:v>
      </x:c>
      <x:c r="O22" s="175" t="n">
        <x:f>IF($A22="","",SUMIFS('Jobs'!$AH$6:$AH$65,'Jobs'!$D$6:$D$65,$A22))</x:f>
        <x:v>1</x:v>
      </x:c>
      <x:c r="P22" s="175" t="n">
        <x:f>IF($A22="","",SUMIFS('Jobs'!$AL$6:$AL$65,'Jobs'!$D$6:$D$65,$A22))</x:f>
        <x:v>1</x:v>
      </x:c>
      <x:c r="Q22" s="176" t="n">
        <x:f>IF($A22="","",SUMIFS('Jobs'!$AP$6:$AP$65,'Jobs'!$D$6:$D$65,$A22))</x:f>
        <x:v>7</x:v>
      </x:c>
      <x:c r="R22" s="176" t="n">
        <x:f>IF($A22="","",SUMIFS('Jobs'!$AQ$6:$AQ$65,'Jobs'!$D$6:$D$65,$A22))</x:f>
        <x:v>13</x:v>
      </x:c>
      <x:c r="S22" s="176" t="n">
        <x:f>IF($A22="","",SUMIFS('Jobs'!$AJ$6:$AJ$65,'Jobs'!$D$6:$D$65,$A22))</x:f>
        <x:v>0</x:v>
      </x:c>
      <x:c r="T22" s="175" t="n">
        <x:f>IF($A22="","",IF(AND($K22=1,$P22&gt;0),1,0))</x:f>
        <x:v>1</x:v>
      </x:c>
      <x:c r="U22" s="175" t="n">
        <x:f>IF($A22="","",IF(AND($T22=1,COUNTIFS($C$6:$C22,$C22,$D$6:$D22,$D22,$T$6:$T22,1)&gt;=2),1,0))</x:f>
        <x:v>1</x:v>
      </x:c>
      <x:c r="V22" s="185" t="str">
        <x:f>IF($A22="","",IF($K22=0,"IMMATURE",IF($T22=1,"VALUE_ACTIVE","NO_SAFE_INDEPENDENT_VALUE")))</x:f>
        <x:v>VALUE_ACTIVE</x:v>
      </x:c>
      <x:c r="W22" s="177" t="n">
        <x:f>IF($A22="","",IF(COUNTIF('Commercial_Cycles'!$A$6:$A$65,$B22)=1,1,0))</x:f>
        <x:v>1</x:v>
      </x:c>
    </x:row>
    <x:row r="23">
      <x:c r="A23" s="118" t="str">
        <x:v>VC-A006-3</x:v>
      </x:c>
      <x:c r="B23" s="118" t="str">
        <x:v>CC-A006-3</x:v>
      </x:c>
      <x:c r="C23" s="118" t="str">
        <x:v>A006</x:v>
      </x:c>
      <x:c r="D23" s="118" t="str">
        <x:v>monthly_close</x:v>
      </x:c>
      <x:c r="E23" s="173" t="n">
        <x:v>3</x:v>
      </x:c>
      <x:c r="F23" s="132" t="n">
        <x:v>46204</x:v>
      </x:c>
      <x:c r="G23" s="132" t="n">
        <x:v>46234</x:v>
      </x:c>
      <x:c r="H23" s="132" t="n">
        <x:v>46239</x:v>
      </x:c>
      <x:c r="I23" s="118" t="str">
        <x:v>Candidate</x:v>
      </x:c>
      <x:c r="J23" s="118" t="str">
        <x:v>Illustrative 2026-07</x:v>
      </x:c>
      <x:c r="K23" s="175" t="n">
        <x:f>IF($A23="","",IF(AND($H23&lt;&gt;"",$H23&lt;='Assumptions'!$B$6),1,0))</x:f>
        <x:v>0</x:v>
      </x:c>
      <x:c r="L23" s="175" t="n">
        <x:f>IF($A23="","",COUNTIF('Jobs'!$D$6:$D$65,$A23))</x:f>
        <x:v>1</x:v>
      </x:c>
      <x:c r="M23" s="175" t="n">
        <x:f>IF($A23="","",SUMIFS('Jobs'!$AE$6:$AE$65,'Jobs'!$D$6:$D$65,$A23))</x:f>
        <x:v>1</x:v>
      </x:c>
      <x:c r="N23" s="175" t="n">
        <x:f>IF($A23="","",SUMIFS('Jobs'!$AG$6:$AG$65,'Jobs'!$D$6:$D$65,$A23))</x:f>
        <x:v>1</x:v>
      </x:c>
      <x:c r="O23" s="175" t="n">
        <x:f>IF($A23="","",SUMIFS('Jobs'!$AH$6:$AH$65,'Jobs'!$D$6:$D$65,$A23))</x:f>
        <x:v>0</x:v>
      </x:c>
      <x:c r="P23" s="175" t="n">
        <x:f>IF($A23="","",SUMIFS('Jobs'!$AL$6:$AL$65,'Jobs'!$D$6:$D$65,$A23))</x:f>
        <x:v>0</x:v>
      </x:c>
      <x:c r="Q23" s="176" t="n">
        <x:f>IF($A23="","",SUMIFS('Jobs'!$AP$6:$AP$65,'Jobs'!$D$6:$D$65,$A23))</x:f>
        <x:v>5</x:v>
      </x:c>
      <x:c r="R23" s="176" t="n">
        <x:f>IF($A23="","",SUMIFS('Jobs'!$AQ$6:$AQ$65,'Jobs'!$D$6:$D$65,$A23))</x:f>
        <x:v>15</x:v>
      </x:c>
      <x:c r="S23" s="176" t="n">
        <x:f>IF($A23="","",SUMIFS('Jobs'!$AJ$6:$AJ$65,'Jobs'!$D$6:$D$65,$A23))</x:f>
        <x:v>0</x:v>
      </x:c>
      <x:c r="T23" s="175" t="n">
        <x:f>IF($A23="","",IF(AND($K23=1,$P23&gt;0),1,0))</x:f>
        <x:v>0</x:v>
      </x:c>
      <x:c r="U23" s="175" t="n">
        <x:f>IF($A23="","",IF(AND($T23=1,COUNTIFS($C$6:$C23,$C23,$D$6:$D23,$D23,$T$6:$T23,1)&gt;=2),1,0))</x:f>
        <x:v>0</x:v>
      </x:c>
      <x:c r="V23" s="185" t="str">
        <x:f>IF($A23="","",IF($K23=0,"IMMATURE",IF($T23=1,"VALUE_ACTIVE","NO_SAFE_INDEPENDENT_VALUE")))</x:f>
        <x:v>IMMATURE</x:v>
      </x:c>
      <x:c r="W23" s="177" t="n">
        <x:f>IF($A23="","",IF(COUNTIF('Commercial_Cycles'!$A$6:$A$65,$B23)=1,1,0))</x:f>
        <x:v>1</x:v>
      </x:c>
    </x:row>
    <x:row r="24">
      <x:c r="A24" s="118" t="str">
        <x:v>VC-A007-1</x:v>
      </x:c>
      <x:c r="B24" s="118" t="str">
        <x:v>CC-A007-1</x:v>
      </x:c>
      <x:c r="C24" s="118" t="str">
        <x:v>A007</x:v>
      </x:c>
      <x:c r="D24" s="118" t="str">
        <x:v>monthly_close</x:v>
      </x:c>
      <x:c r="E24" s="173" t="n">
        <x:v>1</x:v>
      </x:c>
      <x:c r="F24" s="132" t="n">
        <x:v>46143</x:v>
      </x:c>
      <x:c r="G24" s="132" t="n">
        <x:v>46173</x:v>
      </x:c>
      <x:c r="H24" s="132" t="n">
        <x:v>46178</x:v>
      </x:c>
      <x:c r="I24" s="118" t="str">
        <x:v>Candidate</x:v>
      </x:c>
      <x:c r="J24" s="118" t="str">
        <x:v>Illustrative 2026-05</x:v>
      </x:c>
      <x:c r="K24" s="175" t="n">
        <x:f>IF($A24="","",IF(AND($H24&lt;&gt;"",$H24&lt;='Assumptions'!$B$6),1,0))</x:f>
        <x:v>1</x:v>
      </x:c>
      <x:c r="L24" s="175" t="n">
        <x:f>IF($A24="","",COUNTIF('Jobs'!$D$6:$D$65,$A24))</x:f>
        <x:v>1</x:v>
      </x:c>
      <x:c r="M24" s="175" t="n">
        <x:f>IF($A24="","",SUMIFS('Jobs'!$AE$6:$AE$65,'Jobs'!$D$6:$D$65,$A24))</x:f>
        <x:v>1</x:v>
      </x:c>
      <x:c r="N24" s="175" t="n">
        <x:f>IF($A24="","",SUMIFS('Jobs'!$AG$6:$AG$65,'Jobs'!$D$6:$D$65,$A24))</x:f>
        <x:v>0</x:v>
      </x:c>
      <x:c r="O24" s="175" t="n">
        <x:f>IF($A24="","",SUMIFS('Jobs'!$AH$6:$AH$65,'Jobs'!$D$6:$D$65,$A24))</x:f>
        <x:v>0</x:v>
      </x:c>
      <x:c r="P24" s="175" t="n">
        <x:f>IF($A24="","",SUMIFS('Jobs'!$AL$6:$AL$65,'Jobs'!$D$6:$D$65,$A24))</x:f>
        <x:v>0</x:v>
      </x:c>
      <x:c r="Q24" s="176" t="n">
        <x:f>IF($A24="","",SUMIFS('Jobs'!$AP$6:$AP$65,'Jobs'!$D$6:$D$65,$A24))</x:f>
        <x:v>6</x:v>
      </x:c>
      <x:c r="R24" s="176" t="n">
        <x:f>IF($A24="","",SUMIFS('Jobs'!$AQ$6:$AQ$65,'Jobs'!$D$6:$D$65,$A24))</x:f>
        <x:v>38</x:v>
      </x:c>
      <x:c r="S24" s="176" t="n">
        <x:f>IF($A24="","",SUMIFS('Jobs'!$AJ$6:$AJ$65,'Jobs'!$D$6:$D$65,$A24))</x:f>
        <x:v>0</x:v>
      </x:c>
      <x:c r="T24" s="175" t="n">
        <x:f>IF($A24="","",IF(AND($K24=1,$P24&gt;0),1,0))</x:f>
        <x:v>0</x:v>
      </x:c>
      <x:c r="U24" s="175" t="n">
        <x:f>IF($A24="","",IF(AND($T24=1,COUNTIFS($C$6:$C24,$C24,$D$6:$D24,$D24,$T$6:$T24,1)&gt;=2),1,0))</x:f>
        <x:v>0</x:v>
      </x:c>
      <x:c r="V24" s="185" t="str">
        <x:f>IF($A24="","",IF($K24=0,"IMMATURE",IF($T24=1,"VALUE_ACTIVE","NO_SAFE_INDEPENDENT_VALUE")))</x:f>
        <x:v>NO_SAFE_INDEPENDENT_VALUE</x:v>
      </x:c>
      <x:c r="W24" s="177" t="n">
        <x:f>IF($A24="","",IF(COUNTIF('Commercial_Cycles'!$A$6:$A$65,$B24)=1,1,0))</x:f>
        <x:v>1</x:v>
      </x:c>
    </x:row>
    <x:row r="25">
      <x:c r="A25" s="118" t="str">
        <x:v>VC-A007-2</x:v>
      </x:c>
      <x:c r="B25" s="118" t="str">
        <x:v>CC-A007-2</x:v>
      </x:c>
      <x:c r="C25" s="118" t="str">
        <x:v>A007</x:v>
      </x:c>
      <x:c r="D25" s="118" t="str">
        <x:v>monthly_close</x:v>
      </x:c>
      <x:c r="E25" s="173" t="n">
        <x:v>2</x:v>
      </x:c>
      <x:c r="F25" s="132" t="n">
        <x:v>46174</x:v>
      </x:c>
      <x:c r="G25" s="132" t="n">
        <x:v>46203</x:v>
      </x:c>
      <x:c r="H25" s="132" t="n">
        <x:v>46208</x:v>
      </x:c>
      <x:c r="I25" s="118" t="str">
        <x:v>Candidate</x:v>
      </x:c>
      <x:c r="J25" s="118" t="str">
        <x:v>Illustrative 2026-06</x:v>
      </x:c>
      <x:c r="K25" s="175" t="n">
        <x:f>IF($A25="","",IF(AND($H25&lt;&gt;"",$H25&lt;='Assumptions'!$B$6),1,0))</x:f>
        <x:v>1</x:v>
      </x:c>
      <x:c r="L25" s="175" t="n">
        <x:f>IF($A25="","",COUNTIF('Jobs'!$D$6:$D$65,$A25))</x:f>
        <x:v>1</x:v>
      </x:c>
      <x:c r="M25" s="175" t="n">
        <x:f>IF($A25="","",SUMIFS('Jobs'!$AE$6:$AE$65,'Jobs'!$D$6:$D$65,$A25))</x:f>
        <x:v>1</x:v>
      </x:c>
      <x:c r="N25" s="175" t="n">
        <x:f>IF($A25="","",SUMIFS('Jobs'!$AG$6:$AG$65,'Jobs'!$D$6:$D$65,$A25))</x:f>
        <x:v>1</x:v>
      </x:c>
      <x:c r="O25" s="175" t="n">
        <x:f>IF($A25="","",SUMIFS('Jobs'!$AH$6:$AH$65,'Jobs'!$D$6:$D$65,$A25))</x:f>
        <x:v>1</x:v>
      </x:c>
      <x:c r="P25" s="175" t="n">
        <x:f>IF($A25="","",SUMIFS('Jobs'!$AL$6:$AL$65,'Jobs'!$D$6:$D$65,$A25))</x:f>
        <x:v>0</x:v>
      </x:c>
      <x:c r="Q25" s="176" t="n">
        <x:f>IF($A25="","",SUMIFS('Jobs'!$AP$6:$AP$65,'Jobs'!$D$6:$D$65,$A25))</x:f>
        <x:v>67</x:v>
      </x:c>
      <x:c r="R25" s="176" t="n">
        <x:f>IF($A25="","",SUMIFS('Jobs'!$AQ$6:$AQ$65,'Jobs'!$D$6:$D$65,$A25))</x:f>
        <x:v>13</x:v>
      </x:c>
      <x:c r="S25" s="176" t="n">
        <x:f>IF($A25="","",SUMIFS('Jobs'!$AJ$6:$AJ$65,'Jobs'!$D$6:$D$65,$A25))</x:f>
        <x:v>0</x:v>
      </x:c>
      <x:c r="T25" s="175" t="n">
        <x:f>IF($A25="","",IF(AND($K25=1,$P25&gt;0),1,0))</x:f>
        <x:v>0</x:v>
      </x:c>
      <x:c r="U25" s="175" t="n">
        <x:f>IF($A25="","",IF(AND($T25=1,COUNTIFS($C$6:$C25,$C25,$D$6:$D25,$D25,$T$6:$T25,1)&gt;=2),1,0))</x:f>
        <x:v>0</x:v>
      </x:c>
      <x:c r="V25" s="185" t="str">
        <x:f>IF($A25="","",IF($K25=0,"IMMATURE",IF($T25=1,"VALUE_ACTIVE","NO_SAFE_INDEPENDENT_VALUE")))</x:f>
        <x:v>NO_SAFE_INDEPENDENT_VALUE</x:v>
      </x:c>
      <x:c r="W25" s="177" t="n">
        <x:f>IF($A25="","",IF(COUNTIF('Commercial_Cycles'!$A$6:$A$65,$B25)=1,1,0))</x:f>
        <x:v>1</x:v>
      </x:c>
    </x:row>
    <x:row r="26">
      <x:c r="A26" s="118" t="str">
        <x:v>VC-A007-3</x:v>
      </x:c>
      <x:c r="B26" s="118" t="str">
        <x:v>CC-A007-3</x:v>
      </x:c>
      <x:c r="C26" s="118" t="str">
        <x:v>A007</x:v>
      </x:c>
      <x:c r="D26" s="118" t="str">
        <x:v>monthly_close</x:v>
      </x:c>
      <x:c r="E26" s="173" t="n">
        <x:v>3</x:v>
      </x:c>
      <x:c r="F26" s="132" t="n">
        <x:v>46204</x:v>
      </x:c>
      <x:c r="G26" s="132" t="n">
        <x:v>46234</x:v>
      </x:c>
      <x:c r="H26" s="132" t="n">
        <x:v>46239</x:v>
      </x:c>
      <x:c r="I26" s="118" t="str">
        <x:v>Candidate</x:v>
      </x:c>
      <x:c r="J26" s="118" t="str">
        <x:v>Illustrative 2026-07</x:v>
      </x:c>
      <x:c r="K26" s="175" t="n">
        <x:f>IF($A26="","",IF(AND($H26&lt;&gt;"",$H26&lt;='Assumptions'!$B$6),1,0))</x:f>
        <x:v>0</x:v>
      </x:c>
      <x:c r="L26" s="175" t="n">
        <x:f>IF($A26="","",COUNTIF('Jobs'!$D$6:$D$65,$A26))</x:f>
        <x:v>1</x:v>
      </x:c>
      <x:c r="M26" s="175" t="n">
        <x:f>IF($A26="","",SUMIFS('Jobs'!$AE$6:$AE$65,'Jobs'!$D$6:$D$65,$A26))</x:f>
        <x:v>1</x:v>
      </x:c>
      <x:c r="N26" s="175" t="n">
        <x:f>IF($A26="","",SUMIFS('Jobs'!$AG$6:$AG$65,'Jobs'!$D$6:$D$65,$A26))</x:f>
        <x:v>1</x:v>
      </x:c>
      <x:c r="O26" s="175" t="n">
        <x:f>IF($A26="","",SUMIFS('Jobs'!$AH$6:$AH$65,'Jobs'!$D$6:$D$65,$A26))</x:f>
        <x:v>0</x:v>
      </x:c>
      <x:c r="P26" s="175" t="n">
        <x:f>IF($A26="","",SUMIFS('Jobs'!$AL$6:$AL$65,'Jobs'!$D$6:$D$65,$A26))</x:f>
        <x:v>0</x:v>
      </x:c>
      <x:c r="Q26" s="176" t="n">
        <x:f>IF($A26="","",SUMIFS('Jobs'!$AP$6:$AP$65,'Jobs'!$D$6:$D$65,$A26))</x:f>
        <x:v>5</x:v>
      </x:c>
      <x:c r="R26" s="176" t="n">
        <x:f>IF($A26="","",SUMIFS('Jobs'!$AQ$6:$AQ$65,'Jobs'!$D$6:$D$65,$A26))</x:f>
        <x:v>15</x:v>
      </x:c>
      <x:c r="S26" s="176" t="n">
        <x:f>IF($A26="","",SUMIFS('Jobs'!$AJ$6:$AJ$65,'Jobs'!$D$6:$D$65,$A26))</x:f>
        <x:v>0</x:v>
      </x:c>
      <x:c r="T26" s="175" t="n">
        <x:f>IF($A26="","",IF(AND($K26=1,$P26&gt;0),1,0))</x:f>
        <x:v>0</x:v>
      </x:c>
      <x:c r="U26" s="175" t="n">
        <x:f>IF($A26="","",IF(AND($T26=1,COUNTIFS($C$6:$C26,$C26,$D$6:$D26,$D26,$T$6:$T26,1)&gt;=2),1,0))</x:f>
        <x:v>0</x:v>
      </x:c>
      <x:c r="V26" s="185" t="str">
        <x:f>IF($A26="","",IF($K26=0,"IMMATURE",IF($T26=1,"VALUE_ACTIVE","NO_SAFE_INDEPENDENT_VALUE")))</x:f>
        <x:v>IMMATURE</x:v>
      </x:c>
      <x:c r="W26" s="177" t="n">
        <x:f>IF($A26="","",IF(COUNTIF('Commercial_Cycles'!$A$6:$A$65,$B26)=1,1,0))</x:f>
        <x:v>1</x:v>
      </x:c>
    </x:row>
    <x:row r="27">
      <x:c r="A27" s="118" t="str">
        <x:v>VC-A008-1</x:v>
      </x:c>
      <x:c r="B27" s="118" t="str">
        <x:v>CC-A008-1</x:v>
      </x:c>
      <x:c r="C27" s="118" t="str">
        <x:v>A008</x:v>
      </x:c>
      <x:c r="D27" s="118" t="str">
        <x:v>monthly_close</x:v>
      </x:c>
      <x:c r="E27" s="173" t="n">
        <x:v>1</x:v>
      </x:c>
      <x:c r="F27" s="132" t="n">
        <x:v>46143</x:v>
      </x:c>
      <x:c r="G27" s="132" t="n">
        <x:v>46173</x:v>
      </x:c>
      <x:c r="H27" s="132" t="n">
        <x:v>46178</x:v>
      </x:c>
      <x:c r="I27" s="118" t="str">
        <x:v>Candidate</x:v>
      </x:c>
      <x:c r="J27" s="118" t="str">
        <x:v>Illustrative 2026-05</x:v>
      </x:c>
      <x:c r="K27" s="175" t="n">
        <x:f>IF($A27="","",IF(AND($H27&lt;&gt;"",$H27&lt;='Assumptions'!$B$6),1,0))</x:f>
        <x:v>1</x:v>
      </x:c>
      <x:c r="L27" s="175" t="n">
        <x:f>IF($A27="","",COUNTIF('Jobs'!$D$6:$D$65,$A27))</x:f>
        <x:v>1</x:v>
      </x:c>
      <x:c r="M27" s="175" t="n">
        <x:f>IF($A27="","",SUMIFS('Jobs'!$AE$6:$AE$65,'Jobs'!$D$6:$D$65,$A27))</x:f>
        <x:v>0</x:v>
      </x:c>
      <x:c r="N27" s="175" t="n">
        <x:f>IF($A27="","",SUMIFS('Jobs'!$AG$6:$AG$65,'Jobs'!$D$6:$D$65,$A27))</x:f>
        <x:v>0</x:v>
      </x:c>
      <x:c r="O27" s="175" t="n">
        <x:f>IF($A27="","",SUMIFS('Jobs'!$AH$6:$AH$65,'Jobs'!$D$6:$D$65,$A27))</x:f>
        <x:v>0</x:v>
      </x:c>
      <x:c r="P27" s="175" t="n">
        <x:f>IF($A27="","",SUMIFS('Jobs'!$AL$6:$AL$65,'Jobs'!$D$6:$D$65,$A27))</x:f>
        <x:v>0</x:v>
      </x:c>
      <x:c r="Q27" s="176" t="n">
        <x:f>IF($A27="","",SUMIFS('Jobs'!$AP$6:$AP$65,'Jobs'!$D$6:$D$65,$A27))</x:f>
        <x:v>0</x:v>
      </x:c>
      <x:c r="R27" s="176" t="n">
        <x:f>IF($A27="","",SUMIFS('Jobs'!$AQ$6:$AQ$65,'Jobs'!$D$6:$D$65,$A27))</x:f>
        <x:v>0</x:v>
      </x:c>
      <x:c r="S27" s="176" t="n">
        <x:f>IF($A27="","",SUMIFS('Jobs'!$AJ$6:$AJ$65,'Jobs'!$D$6:$D$65,$A27))</x:f>
        <x:v>0</x:v>
      </x:c>
      <x:c r="T27" s="175" t="n">
        <x:f>IF($A27="","",IF(AND($K27=1,$P27&gt;0),1,0))</x:f>
        <x:v>0</x:v>
      </x:c>
      <x:c r="U27" s="175" t="n">
        <x:f>IF($A27="","",IF(AND($T27=1,COUNTIFS($C$6:$C27,$C27,$D$6:$D27,$D27,$T$6:$T27,1)&gt;=2),1,0))</x:f>
        <x:v>0</x:v>
      </x:c>
      <x:c r="V27" s="185" t="str">
        <x:f>IF($A27="","",IF($K27=0,"IMMATURE",IF($T27=1,"VALUE_ACTIVE","NO_SAFE_INDEPENDENT_VALUE")))</x:f>
        <x:v>NO_SAFE_INDEPENDENT_VALUE</x:v>
      </x:c>
      <x:c r="W27" s="177" t="n">
        <x:f>IF($A27="","",IF(COUNTIF('Commercial_Cycles'!$A$6:$A$65,$B27)=1,1,0))</x:f>
        <x:v>1</x:v>
      </x:c>
    </x:row>
    <x:row r="28">
      <x:c r="A28" s="118" t="str">
        <x:v>VC-A008-2</x:v>
      </x:c>
      <x:c r="B28" s="118" t="str">
        <x:v>CC-A008-2</x:v>
      </x:c>
      <x:c r="C28" s="118" t="str">
        <x:v>A008</x:v>
      </x:c>
      <x:c r="D28" s="118" t="str">
        <x:v>monthly_close</x:v>
      </x:c>
      <x:c r="E28" s="173" t="n">
        <x:v>2</x:v>
      </x:c>
      <x:c r="F28" s="132" t="n">
        <x:v>46174</x:v>
      </x:c>
      <x:c r="G28" s="132" t="n">
        <x:v>46203</x:v>
      </x:c>
      <x:c r="H28" s="132" t="n">
        <x:v>46208</x:v>
      </x:c>
      <x:c r="I28" s="118" t="str">
        <x:v>Candidate</x:v>
      </x:c>
      <x:c r="J28" s="118" t="str">
        <x:v>Illustrative 2026-06</x:v>
      </x:c>
      <x:c r="K28" s="175" t="n">
        <x:f>IF($A28="","",IF(AND($H28&lt;&gt;"",$H28&lt;='Assumptions'!$B$6),1,0))</x:f>
        <x:v>1</x:v>
      </x:c>
      <x:c r="L28" s="175" t="n">
        <x:f>IF($A28="","",COUNTIF('Jobs'!$D$6:$D$65,$A28))</x:f>
        <x:v>1</x:v>
      </x:c>
      <x:c r="M28" s="175" t="n">
        <x:f>IF($A28="","",SUMIFS('Jobs'!$AE$6:$AE$65,'Jobs'!$D$6:$D$65,$A28))</x:f>
        <x:v>1</x:v>
      </x:c>
      <x:c r="N28" s="175" t="n">
        <x:f>IF($A28="","",SUMIFS('Jobs'!$AG$6:$AG$65,'Jobs'!$D$6:$D$65,$A28))</x:f>
        <x:v>1</x:v>
      </x:c>
      <x:c r="O28" s="175" t="n">
        <x:f>IF($A28="","",SUMIFS('Jobs'!$AH$6:$AH$65,'Jobs'!$D$6:$D$65,$A28))</x:f>
        <x:v>1</x:v>
      </x:c>
      <x:c r="P28" s="175" t="n">
        <x:f>IF($A28="","",SUMIFS('Jobs'!$AL$6:$AL$65,'Jobs'!$D$6:$D$65,$A28))</x:f>
        <x:v>1</x:v>
      </x:c>
      <x:c r="Q28" s="176" t="n">
        <x:f>IF($A28="","",SUMIFS('Jobs'!$AP$6:$AP$65,'Jobs'!$D$6:$D$65,$A28))</x:f>
        <x:v>33</x:v>
      </x:c>
      <x:c r="R28" s="176" t="n">
        <x:f>IF($A28="","",SUMIFS('Jobs'!$AQ$6:$AQ$65,'Jobs'!$D$6:$D$65,$A28))</x:f>
        <x:v>13</x:v>
      </x:c>
      <x:c r="S28" s="176" t="n">
        <x:f>IF($A28="","",SUMIFS('Jobs'!$AJ$6:$AJ$65,'Jobs'!$D$6:$D$65,$A28))</x:f>
        <x:v>0</x:v>
      </x:c>
      <x:c r="T28" s="175" t="n">
        <x:f>IF($A28="","",IF(AND($K28=1,$P28&gt;0),1,0))</x:f>
        <x:v>1</x:v>
      </x:c>
      <x:c r="U28" s="175" t="n">
        <x:f>IF($A28="","",IF(AND($T28=1,COUNTIFS($C$6:$C28,$C28,$D$6:$D28,$D28,$T$6:$T28,1)&gt;=2),1,0))</x:f>
        <x:v>0</x:v>
      </x:c>
      <x:c r="V28" s="185" t="str">
        <x:f>IF($A28="","",IF($K28=0,"IMMATURE",IF($T28=1,"VALUE_ACTIVE","NO_SAFE_INDEPENDENT_VALUE")))</x:f>
        <x:v>VALUE_ACTIVE</x:v>
      </x:c>
      <x:c r="W28" s="177" t="n">
        <x:f>IF($A28="","",IF(COUNTIF('Commercial_Cycles'!$A$6:$A$65,$B28)=1,1,0))</x:f>
        <x:v>1</x:v>
      </x:c>
    </x:row>
    <x:row r="29">
      <x:c r="A29" s="118" t="str">
        <x:v>VC-A008-3</x:v>
      </x:c>
      <x:c r="B29" s="118" t="str">
        <x:v>CC-A008-3</x:v>
      </x:c>
      <x:c r="C29" s="118" t="str">
        <x:v>A008</x:v>
      </x:c>
      <x:c r="D29" s="118" t="str">
        <x:v>monthly_close</x:v>
      </x:c>
      <x:c r="E29" s="173" t="n">
        <x:v>3</x:v>
      </x:c>
      <x:c r="F29" s="132" t="n">
        <x:v>46204</x:v>
      </x:c>
      <x:c r="G29" s="132" t="n">
        <x:v>46234</x:v>
      </x:c>
      <x:c r="H29" s="132" t="n">
        <x:v>46239</x:v>
      </x:c>
      <x:c r="I29" s="118" t="str">
        <x:v>Candidate</x:v>
      </x:c>
      <x:c r="J29" s="118" t="str">
        <x:v>Illustrative 2026-07</x:v>
      </x:c>
      <x:c r="K29" s="175" t="n">
        <x:f>IF($A29="","",IF(AND($H29&lt;&gt;"",$H29&lt;='Assumptions'!$B$6),1,0))</x:f>
        <x:v>0</x:v>
      </x:c>
      <x:c r="L29" s="175" t="n">
        <x:f>IF($A29="","",COUNTIF('Jobs'!$D$6:$D$65,$A29))</x:f>
        <x:v>1</x:v>
      </x:c>
      <x:c r="M29" s="175" t="n">
        <x:f>IF($A29="","",SUMIFS('Jobs'!$AE$6:$AE$65,'Jobs'!$D$6:$D$65,$A29))</x:f>
        <x:v>1</x:v>
      </x:c>
      <x:c r="N29" s="175" t="n">
        <x:f>IF($A29="","",SUMIFS('Jobs'!$AG$6:$AG$65,'Jobs'!$D$6:$D$65,$A29))</x:f>
        <x:v>0</x:v>
      </x:c>
      <x:c r="O29" s="175" t="n">
        <x:f>IF($A29="","",SUMIFS('Jobs'!$AH$6:$AH$65,'Jobs'!$D$6:$D$65,$A29))</x:f>
        <x:v>0</x:v>
      </x:c>
      <x:c r="P29" s="175" t="n">
        <x:f>IF($A29="","",SUMIFS('Jobs'!$AL$6:$AL$65,'Jobs'!$D$6:$D$65,$A29))</x:f>
        <x:v>0</x:v>
      </x:c>
      <x:c r="Q29" s="176" t="n">
        <x:f>IF($A29="","",SUMIFS('Jobs'!$AP$6:$AP$65,'Jobs'!$D$6:$D$65,$A29))</x:f>
        <x:v>5</x:v>
      </x:c>
      <x:c r="R29" s="176" t="n">
        <x:f>IF($A29="","",SUMIFS('Jobs'!$AQ$6:$AQ$65,'Jobs'!$D$6:$D$65,$A29))</x:f>
        <x:v>15</x:v>
      </x:c>
      <x:c r="S29" s="176" t="n">
        <x:f>IF($A29="","",SUMIFS('Jobs'!$AJ$6:$AJ$65,'Jobs'!$D$6:$D$65,$A29))</x:f>
        <x:v>0</x:v>
      </x:c>
      <x:c r="T29" s="175" t="n">
        <x:f>IF($A29="","",IF(AND($K29=1,$P29&gt;0),1,0))</x:f>
        <x:v>0</x:v>
      </x:c>
      <x:c r="U29" s="175" t="n">
        <x:f>IF($A29="","",IF(AND($T29=1,COUNTIFS($C$6:$C29,$C29,$D$6:$D29,$D29,$T$6:$T29,1)&gt;=2),1,0))</x:f>
        <x:v>0</x:v>
      </x:c>
      <x:c r="V29" s="185" t="str">
        <x:f>IF($A29="","",IF($K29=0,"IMMATURE",IF($T29=1,"VALUE_ACTIVE","NO_SAFE_INDEPENDENT_VALUE")))</x:f>
        <x:v>IMMATURE</x:v>
      </x:c>
      <x:c r="W29" s="177" t="n">
        <x:f>IF($A29="","",IF(COUNTIF('Commercial_Cycles'!$A$6:$A$65,$B29)=1,1,0))</x:f>
        <x:v>1</x:v>
      </x:c>
    </x:row>
    <x:row r="30">
      <x:c r="A30" s="118"/>
      <x:c r="B30" s="118"/>
      <x:c r="C30" s="118"/>
      <x:c r="D30" s="118"/>
      <x:c r="E30" s="173"/>
      <x:c r="F30" s="132"/>
      <x:c r="G30" s="132"/>
      <x:c r="H30" s="132"/>
      <x:c r="I30" s="118"/>
      <x:c r="J30" s="118"/>
      <x:c r="K30" s="175" t="str">
        <x:f>IF($A30="","",IF(AND($H30&lt;&gt;"",$H30&lt;='Assumptions'!$B$6),1,0))</x:f>
      </x:c>
      <x:c r="L30" s="175" t="str">
        <x:f>IF($A30="","",COUNTIF('Jobs'!$D$6:$D$65,$A30))</x:f>
      </x:c>
      <x:c r="M30" s="175" t="str">
        <x:f>IF($A30="","",SUMIFS('Jobs'!$AE$6:$AE$65,'Jobs'!$D$6:$D$65,$A30))</x:f>
      </x:c>
      <x:c r="N30" s="175" t="str">
        <x:f>IF($A30="","",SUMIFS('Jobs'!$AG$6:$AG$65,'Jobs'!$D$6:$D$65,$A30))</x:f>
      </x:c>
      <x:c r="O30" s="175" t="str">
        <x:f>IF($A30="","",SUMIFS('Jobs'!$AH$6:$AH$65,'Jobs'!$D$6:$D$65,$A30))</x:f>
      </x:c>
      <x:c r="P30" s="175" t="str">
        <x:f>IF($A30="","",SUMIFS('Jobs'!$AL$6:$AL$65,'Jobs'!$D$6:$D$65,$A30))</x:f>
      </x:c>
      <x:c r="Q30" s="176" t="str">
        <x:f>IF($A30="","",SUMIFS('Jobs'!$AP$6:$AP$65,'Jobs'!$D$6:$D$65,$A30))</x:f>
      </x:c>
      <x:c r="R30" s="176" t="str">
        <x:f>IF($A30="","",SUMIFS('Jobs'!$AQ$6:$AQ$65,'Jobs'!$D$6:$D$65,$A30))</x:f>
      </x:c>
      <x:c r="S30" s="176" t="str">
        <x:f>IF($A30="","",SUMIFS('Jobs'!$AJ$6:$AJ$65,'Jobs'!$D$6:$D$65,$A30))</x:f>
      </x:c>
      <x:c r="T30" s="175" t="str">
        <x:f>IF($A30="","",IF(AND($K30=1,$P30&gt;0),1,0))</x:f>
      </x:c>
      <x:c r="U30" s="175" t="str">
        <x:f>IF($A30="","",IF(AND($T30=1,COUNTIFS($C$6:$C30,$C30,$D$6:$D30,$D30,$T$6:$T30,1)&gt;=2),1,0))</x:f>
      </x:c>
      <x:c r="V30" s="185" t="str">
        <x:f>IF($A30="","",IF($K30=0,"IMMATURE",IF($T30=1,"VALUE_ACTIVE","NO_SAFE_INDEPENDENT_VALUE")))</x:f>
      </x:c>
      <x:c r="W30" s="177" t="str">
        <x:f>IF($A30="","",IF(COUNTIF('Commercial_Cycles'!$A$6:$A$65,$B30)=1,1,0))</x:f>
      </x:c>
    </x:row>
    <x:row r="31">
      <x:c r="A31" s="118"/>
      <x:c r="B31" s="118"/>
      <x:c r="C31" s="118"/>
      <x:c r="D31" s="118"/>
      <x:c r="E31" s="173"/>
      <x:c r="F31" s="132"/>
      <x:c r="G31" s="132"/>
      <x:c r="H31" s="132"/>
      <x:c r="I31" s="118"/>
      <x:c r="J31" s="118"/>
      <x:c r="K31" s="175" t="str">
        <x:f>IF($A31="","",IF(AND($H31&lt;&gt;"",$H31&lt;='Assumptions'!$B$6),1,0))</x:f>
      </x:c>
      <x:c r="L31" s="175" t="str">
        <x:f>IF($A31="","",COUNTIF('Jobs'!$D$6:$D$65,$A31))</x:f>
      </x:c>
      <x:c r="M31" s="175" t="str">
        <x:f>IF($A31="","",SUMIFS('Jobs'!$AE$6:$AE$65,'Jobs'!$D$6:$D$65,$A31))</x:f>
      </x:c>
      <x:c r="N31" s="175" t="str">
        <x:f>IF($A31="","",SUMIFS('Jobs'!$AG$6:$AG$65,'Jobs'!$D$6:$D$65,$A31))</x:f>
      </x:c>
      <x:c r="O31" s="175" t="str">
        <x:f>IF($A31="","",SUMIFS('Jobs'!$AH$6:$AH$65,'Jobs'!$D$6:$D$65,$A31))</x:f>
      </x:c>
      <x:c r="P31" s="175" t="str">
        <x:f>IF($A31="","",SUMIFS('Jobs'!$AL$6:$AL$65,'Jobs'!$D$6:$D$65,$A31))</x:f>
      </x:c>
      <x:c r="Q31" s="176" t="str">
        <x:f>IF($A31="","",SUMIFS('Jobs'!$AP$6:$AP$65,'Jobs'!$D$6:$D$65,$A31))</x:f>
      </x:c>
      <x:c r="R31" s="176" t="str">
        <x:f>IF($A31="","",SUMIFS('Jobs'!$AQ$6:$AQ$65,'Jobs'!$D$6:$D$65,$A31))</x:f>
      </x:c>
      <x:c r="S31" s="176" t="str">
        <x:f>IF($A31="","",SUMIFS('Jobs'!$AJ$6:$AJ$65,'Jobs'!$D$6:$D$65,$A31))</x:f>
      </x:c>
      <x:c r="T31" s="175" t="str">
        <x:f>IF($A31="","",IF(AND($K31=1,$P31&gt;0),1,0))</x:f>
      </x:c>
      <x:c r="U31" s="175" t="str">
        <x:f>IF($A31="","",IF(AND($T31=1,COUNTIFS($C$6:$C31,$C31,$D$6:$D31,$D31,$T$6:$T31,1)&gt;=2),1,0))</x:f>
      </x:c>
      <x:c r="V31" s="185" t="str">
        <x:f>IF($A31="","",IF($K31=0,"IMMATURE",IF($T31=1,"VALUE_ACTIVE","NO_SAFE_INDEPENDENT_VALUE")))</x:f>
      </x:c>
      <x:c r="W31" s="177" t="str">
        <x:f>IF($A31="","",IF(COUNTIF('Commercial_Cycles'!$A$6:$A$65,$B31)=1,1,0))</x:f>
      </x:c>
    </x:row>
    <x:row r="32">
      <x:c r="A32" s="118"/>
      <x:c r="B32" s="118"/>
      <x:c r="C32" s="118"/>
      <x:c r="D32" s="118"/>
      <x:c r="E32" s="173"/>
      <x:c r="F32" s="132"/>
      <x:c r="G32" s="132"/>
      <x:c r="H32" s="132"/>
      <x:c r="I32" s="118"/>
      <x:c r="J32" s="118"/>
      <x:c r="K32" s="175" t="str">
        <x:f>IF($A32="","",IF(AND($H32&lt;&gt;"",$H32&lt;='Assumptions'!$B$6),1,0))</x:f>
      </x:c>
      <x:c r="L32" s="175" t="str">
        <x:f>IF($A32="","",COUNTIF('Jobs'!$D$6:$D$65,$A32))</x:f>
      </x:c>
      <x:c r="M32" s="175" t="str">
        <x:f>IF($A32="","",SUMIFS('Jobs'!$AE$6:$AE$65,'Jobs'!$D$6:$D$65,$A32))</x:f>
      </x:c>
      <x:c r="N32" s="175" t="str">
        <x:f>IF($A32="","",SUMIFS('Jobs'!$AG$6:$AG$65,'Jobs'!$D$6:$D$65,$A32))</x:f>
      </x:c>
      <x:c r="O32" s="175" t="str">
        <x:f>IF($A32="","",SUMIFS('Jobs'!$AH$6:$AH$65,'Jobs'!$D$6:$D$65,$A32))</x:f>
      </x:c>
      <x:c r="P32" s="175" t="str">
        <x:f>IF($A32="","",SUMIFS('Jobs'!$AL$6:$AL$65,'Jobs'!$D$6:$D$65,$A32))</x:f>
      </x:c>
      <x:c r="Q32" s="176" t="str">
        <x:f>IF($A32="","",SUMIFS('Jobs'!$AP$6:$AP$65,'Jobs'!$D$6:$D$65,$A32))</x:f>
      </x:c>
      <x:c r="R32" s="176" t="str">
        <x:f>IF($A32="","",SUMIFS('Jobs'!$AQ$6:$AQ$65,'Jobs'!$D$6:$D$65,$A32))</x:f>
      </x:c>
      <x:c r="S32" s="176" t="str">
        <x:f>IF($A32="","",SUMIFS('Jobs'!$AJ$6:$AJ$65,'Jobs'!$D$6:$D$65,$A32))</x:f>
      </x:c>
      <x:c r="T32" s="175" t="str">
        <x:f>IF($A32="","",IF(AND($K32=1,$P32&gt;0),1,0))</x:f>
      </x:c>
      <x:c r="U32" s="175" t="str">
        <x:f>IF($A32="","",IF(AND($T32=1,COUNTIFS($C$6:$C32,$C32,$D$6:$D32,$D32,$T$6:$T32,1)&gt;=2),1,0))</x:f>
      </x:c>
      <x:c r="V32" s="185" t="str">
        <x:f>IF($A32="","",IF($K32=0,"IMMATURE",IF($T32=1,"VALUE_ACTIVE","NO_SAFE_INDEPENDENT_VALUE")))</x:f>
      </x:c>
      <x:c r="W32" s="177" t="str">
        <x:f>IF($A32="","",IF(COUNTIF('Commercial_Cycles'!$A$6:$A$65,$B32)=1,1,0))</x:f>
      </x:c>
    </x:row>
    <x:row r="33">
      <x:c r="A33" s="118"/>
      <x:c r="B33" s="118"/>
      <x:c r="C33" s="118"/>
      <x:c r="D33" s="118"/>
      <x:c r="E33" s="173"/>
      <x:c r="F33" s="132"/>
      <x:c r="G33" s="132"/>
      <x:c r="H33" s="132"/>
      <x:c r="I33" s="118"/>
      <x:c r="J33" s="118"/>
      <x:c r="K33" s="175" t="str">
        <x:f>IF($A33="","",IF(AND($H33&lt;&gt;"",$H33&lt;='Assumptions'!$B$6),1,0))</x:f>
      </x:c>
      <x:c r="L33" s="175" t="str">
        <x:f>IF($A33="","",COUNTIF('Jobs'!$D$6:$D$65,$A33))</x:f>
      </x:c>
      <x:c r="M33" s="175" t="str">
        <x:f>IF($A33="","",SUMIFS('Jobs'!$AE$6:$AE$65,'Jobs'!$D$6:$D$65,$A33))</x:f>
      </x:c>
      <x:c r="N33" s="175" t="str">
        <x:f>IF($A33="","",SUMIFS('Jobs'!$AG$6:$AG$65,'Jobs'!$D$6:$D$65,$A33))</x:f>
      </x:c>
      <x:c r="O33" s="175" t="str">
        <x:f>IF($A33="","",SUMIFS('Jobs'!$AH$6:$AH$65,'Jobs'!$D$6:$D$65,$A33))</x:f>
      </x:c>
      <x:c r="P33" s="175" t="str">
        <x:f>IF($A33="","",SUMIFS('Jobs'!$AL$6:$AL$65,'Jobs'!$D$6:$D$65,$A33))</x:f>
      </x:c>
      <x:c r="Q33" s="176" t="str">
        <x:f>IF($A33="","",SUMIFS('Jobs'!$AP$6:$AP$65,'Jobs'!$D$6:$D$65,$A33))</x:f>
      </x:c>
      <x:c r="R33" s="176" t="str">
        <x:f>IF($A33="","",SUMIFS('Jobs'!$AQ$6:$AQ$65,'Jobs'!$D$6:$D$65,$A33))</x:f>
      </x:c>
      <x:c r="S33" s="176" t="str">
        <x:f>IF($A33="","",SUMIFS('Jobs'!$AJ$6:$AJ$65,'Jobs'!$D$6:$D$65,$A33))</x:f>
      </x:c>
      <x:c r="T33" s="175" t="str">
        <x:f>IF($A33="","",IF(AND($K33=1,$P33&gt;0),1,0))</x:f>
      </x:c>
      <x:c r="U33" s="175" t="str">
        <x:f>IF($A33="","",IF(AND($T33=1,COUNTIFS($C$6:$C33,$C33,$D$6:$D33,$D33,$T$6:$T33,1)&gt;=2),1,0))</x:f>
      </x:c>
      <x:c r="V33" s="185" t="str">
        <x:f>IF($A33="","",IF($K33=0,"IMMATURE",IF($T33=1,"VALUE_ACTIVE","NO_SAFE_INDEPENDENT_VALUE")))</x:f>
      </x:c>
      <x:c r="W33" s="177" t="str">
        <x:f>IF($A33="","",IF(COUNTIF('Commercial_Cycles'!$A$6:$A$65,$B33)=1,1,0))</x:f>
      </x:c>
    </x:row>
    <x:row r="34">
      <x:c r="A34" s="118"/>
      <x:c r="B34" s="118"/>
      <x:c r="C34" s="118"/>
      <x:c r="D34" s="118"/>
      <x:c r="E34" s="173"/>
      <x:c r="F34" s="132"/>
      <x:c r="G34" s="132"/>
      <x:c r="H34" s="132"/>
      <x:c r="I34" s="118"/>
      <x:c r="J34" s="118"/>
      <x:c r="K34" s="175" t="str">
        <x:f>IF($A34="","",IF(AND($H34&lt;&gt;"",$H34&lt;='Assumptions'!$B$6),1,0))</x:f>
      </x:c>
      <x:c r="L34" s="175" t="str">
        <x:f>IF($A34="","",COUNTIF('Jobs'!$D$6:$D$65,$A34))</x:f>
      </x:c>
      <x:c r="M34" s="175" t="str">
        <x:f>IF($A34="","",SUMIFS('Jobs'!$AE$6:$AE$65,'Jobs'!$D$6:$D$65,$A34))</x:f>
      </x:c>
      <x:c r="N34" s="175" t="str">
        <x:f>IF($A34="","",SUMIFS('Jobs'!$AG$6:$AG$65,'Jobs'!$D$6:$D$65,$A34))</x:f>
      </x:c>
      <x:c r="O34" s="175" t="str">
        <x:f>IF($A34="","",SUMIFS('Jobs'!$AH$6:$AH$65,'Jobs'!$D$6:$D$65,$A34))</x:f>
      </x:c>
      <x:c r="P34" s="175" t="str">
        <x:f>IF($A34="","",SUMIFS('Jobs'!$AL$6:$AL$65,'Jobs'!$D$6:$D$65,$A34))</x:f>
      </x:c>
      <x:c r="Q34" s="176" t="str">
        <x:f>IF($A34="","",SUMIFS('Jobs'!$AP$6:$AP$65,'Jobs'!$D$6:$D$65,$A34))</x:f>
      </x:c>
      <x:c r="R34" s="176" t="str">
        <x:f>IF($A34="","",SUMIFS('Jobs'!$AQ$6:$AQ$65,'Jobs'!$D$6:$D$65,$A34))</x:f>
      </x:c>
      <x:c r="S34" s="176" t="str">
        <x:f>IF($A34="","",SUMIFS('Jobs'!$AJ$6:$AJ$65,'Jobs'!$D$6:$D$65,$A34))</x:f>
      </x:c>
      <x:c r="T34" s="175" t="str">
        <x:f>IF($A34="","",IF(AND($K34=1,$P34&gt;0),1,0))</x:f>
      </x:c>
      <x:c r="U34" s="175" t="str">
        <x:f>IF($A34="","",IF(AND($T34=1,COUNTIFS($C$6:$C34,$C34,$D$6:$D34,$D34,$T$6:$T34,1)&gt;=2),1,0))</x:f>
      </x:c>
      <x:c r="V34" s="185" t="str">
        <x:f>IF($A34="","",IF($K34=0,"IMMATURE",IF($T34=1,"VALUE_ACTIVE","NO_SAFE_INDEPENDENT_VALUE")))</x:f>
      </x:c>
      <x:c r="W34" s="177" t="str">
        <x:f>IF($A34="","",IF(COUNTIF('Commercial_Cycles'!$A$6:$A$65,$B34)=1,1,0))</x:f>
      </x:c>
    </x:row>
    <x:row r="35">
      <x:c r="A35" s="118"/>
      <x:c r="B35" s="118"/>
      <x:c r="C35" s="118"/>
      <x:c r="D35" s="118"/>
      <x:c r="E35" s="173"/>
      <x:c r="F35" s="132"/>
      <x:c r="G35" s="132"/>
      <x:c r="H35" s="132"/>
      <x:c r="I35" s="118"/>
      <x:c r="J35" s="118"/>
      <x:c r="K35" s="175" t="str">
        <x:f>IF($A35="","",IF(AND($H35&lt;&gt;"",$H35&lt;='Assumptions'!$B$6),1,0))</x:f>
      </x:c>
      <x:c r="L35" s="175" t="str">
        <x:f>IF($A35="","",COUNTIF('Jobs'!$D$6:$D$65,$A35))</x:f>
      </x:c>
      <x:c r="M35" s="175" t="str">
        <x:f>IF($A35="","",SUMIFS('Jobs'!$AE$6:$AE$65,'Jobs'!$D$6:$D$65,$A35))</x:f>
      </x:c>
      <x:c r="N35" s="175" t="str">
        <x:f>IF($A35="","",SUMIFS('Jobs'!$AG$6:$AG$65,'Jobs'!$D$6:$D$65,$A35))</x:f>
      </x:c>
      <x:c r="O35" s="175" t="str">
        <x:f>IF($A35="","",SUMIFS('Jobs'!$AH$6:$AH$65,'Jobs'!$D$6:$D$65,$A35))</x:f>
      </x:c>
      <x:c r="P35" s="175" t="str">
        <x:f>IF($A35="","",SUMIFS('Jobs'!$AL$6:$AL$65,'Jobs'!$D$6:$D$65,$A35))</x:f>
      </x:c>
      <x:c r="Q35" s="176" t="str">
        <x:f>IF($A35="","",SUMIFS('Jobs'!$AP$6:$AP$65,'Jobs'!$D$6:$D$65,$A35))</x:f>
      </x:c>
      <x:c r="R35" s="176" t="str">
        <x:f>IF($A35="","",SUMIFS('Jobs'!$AQ$6:$AQ$65,'Jobs'!$D$6:$D$65,$A35))</x:f>
      </x:c>
      <x:c r="S35" s="176" t="str">
        <x:f>IF($A35="","",SUMIFS('Jobs'!$AJ$6:$AJ$65,'Jobs'!$D$6:$D$65,$A35))</x:f>
      </x:c>
      <x:c r="T35" s="175" t="str">
        <x:f>IF($A35="","",IF(AND($K35=1,$P35&gt;0),1,0))</x:f>
      </x:c>
      <x:c r="U35" s="175" t="str">
        <x:f>IF($A35="","",IF(AND($T35=1,COUNTIFS($C$6:$C35,$C35,$D$6:$D35,$D35,$T$6:$T35,1)&gt;=2),1,0))</x:f>
      </x:c>
      <x:c r="V35" s="185" t="str">
        <x:f>IF($A35="","",IF($K35=0,"IMMATURE",IF($T35=1,"VALUE_ACTIVE","NO_SAFE_INDEPENDENT_VALUE")))</x:f>
      </x:c>
      <x:c r="W35" s="177" t="str">
        <x:f>IF($A35="","",IF(COUNTIF('Commercial_Cycles'!$A$6:$A$65,$B35)=1,1,0))</x:f>
      </x:c>
    </x:row>
    <x:row r="36">
      <x:c r="A36" s="118"/>
      <x:c r="B36" s="118"/>
      <x:c r="C36" s="118"/>
      <x:c r="D36" s="118"/>
      <x:c r="E36" s="173"/>
      <x:c r="F36" s="132"/>
      <x:c r="G36" s="132"/>
      <x:c r="H36" s="132"/>
      <x:c r="I36" s="118"/>
      <x:c r="J36" s="118"/>
      <x:c r="K36" s="175" t="str">
        <x:f>IF($A36="","",IF(AND($H36&lt;&gt;"",$H36&lt;='Assumptions'!$B$6),1,0))</x:f>
      </x:c>
      <x:c r="L36" s="175" t="str">
        <x:f>IF($A36="","",COUNTIF('Jobs'!$D$6:$D$65,$A36))</x:f>
      </x:c>
      <x:c r="M36" s="175" t="str">
        <x:f>IF($A36="","",SUMIFS('Jobs'!$AE$6:$AE$65,'Jobs'!$D$6:$D$65,$A36))</x:f>
      </x:c>
      <x:c r="N36" s="175" t="str">
        <x:f>IF($A36="","",SUMIFS('Jobs'!$AG$6:$AG$65,'Jobs'!$D$6:$D$65,$A36))</x:f>
      </x:c>
      <x:c r="O36" s="175" t="str">
        <x:f>IF($A36="","",SUMIFS('Jobs'!$AH$6:$AH$65,'Jobs'!$D$6:$D$65,$A36))</x:f>
      </x:c>
      <x:c r="P36" s="175" t="str">
        <x:f>IF($A36="","",SUMIFS('Jobs'!$AL$6:$AL$65,'Jobs'!$D$6:$D$65,$A36))</x:f>
      </x:c>
      <x:c r="Q36" s="176" t="str">
        <x:f>IF($A36="","",SUMIFS('Jobs'!$AP$6:$AP$65,'Jobs'!$D$6:$D$65,$A36))</x:f>
      </x:c>
      <x:c r="R36" s="176" t="str">
        <x:f>IF($A36="","",SUMIFS('Jobs'!$AQ$6:$AQ$65,'Jobs'!$D$6:$D$65,$A36))</x:f>
      </x:c>
      <x:c r="S36" s="176" t="str">
        <x:f>IF($A36="","",SUMIFS('Jobs'!$AJ$6:$AJ$65,'Jobs'!$D$6:$D$65,$A36))</x:f>
      </x:c>
      <x:c r="T36" s="175" t="str">
        <x:f>IF($A36="","",IF(AND($K36=1,$P36&gt;0),1,0))</x:f>
      </x:c>
      <x:c r="U36" s="175" t="str">
        <x:f>IF($A36="","",IF(AND($T36=1,COUNTIFS($C$6:$C36,$C36,$D$6:$D36,$D36,$T$6:$T36,1)&gt;=2),1,0))</x:f>
      </x:c>
      <x:c r="V36" s="185" t="str">
        <x:f>IF($A36="","",IF($K36=0,"IMMATURE",IF($T36=1,"VALUE_ACTIVE","NO_SAFE_INDEPENDENT_VALUE")))</x:f>
      </x:c>
      <x:c r="W36" s="177" t="str">
        <x:f>IF($A36="","",IF(COUNTIF('Commercial_Cycles'!$A$6:$A$65,$B36)=1,1,0))</x:f>
      </x:c>
    </x:row>
    <x:row r="37">
      <x:c r="A37" s="118"/>
      <x:c r="B37" s="118"/>
      <x:c r="C37" s="118"/>
      <x:c r="D37" s="118"/>
      <x:c r="E37" s="173"/>
      <x:c r="F37" s="132"/>
      <x:c r="G37" s="132"/>
      <x:c r="H37" s="132"/>
      <x:c r="I37" s="118"/>
      <x:c r="J37" s="118"/>
      <x:c r="K37" s="175" t="str">
        <x:f>IF($A37="","",IF(AND($H37&lt;&gt;"",$H37&lt;='Assumptions'!$B$6),1,0))</x:f>
      </x:c>
      <x:c r="L37" s="175" t="str">
        <x:f>IF($A37="","",COUNTIF('Jobs'!$D$6:$D$65,$A37))</x:f>
      </x:c>
      <x:c r="M37" s="175" t="str">
        <x:f>IF($A37="","",SUMIFS('Jobs'!$AE$6:$AE$65,'Jobs'!$D$6:$D$65,$A37))</x:f>
      </x:c>
      <x:c r="N37" s="175" t="str">
        <x:f>IF($A37="","",SUMIFS('Jobs'!$AG$6:$AG$65,'Jobs'!$D$6:$D$65,$A37))</x:f>
      </x:c>
      <x:c r="O37" s="175" t="str">
        <x:f>IF($A37="","",SUMIFS('Jobs'!$AH$6:$AH$65,'Jobs'!$D$6:$D$65,$A37))</x:f>
      </x:c>
      <x:c r="P37" s="175" t="str">
        <x:f>IF($A37="","",SUMIFS('Jobs'!$AL$6:$AL$65,'Jobs'!$D$6:$D$65,$A37))</x:f>
      </x:c>
      <x:c r="Q37" s="176" t="str">
        <x:f>IF($A37="","",SUMIFS('Jobs'!$AP$6:$AP$65,'Jobs'!$D$6:$D$65,$A37))</x:f>
      </x:c>
      <x:c r="R37" s="176" t="str">
        <x:f>IF($A37="","",SUMIFS('Jobs'!$AQ$6:$AQ$65,'Jobs'!$D$6:$D$65,$A37))</x:f>
      </x:c>
      <x:c r="S37" s="176" t="str">
        <x:f>IF($A37="","",SUMIFS('Jobs'!$AJ$6:$AJ$65,'Jobs'!$D$6:$D$65,$A37))</x:f>
      </x:c>
      <x:c r="T37" s="175" t="str">
        <x:f>IF($A37="","",IF(AND($K37=1,$P37&gt;0),1,0))</x:f>
      </x:c>
      <x:c r="U37" s="175" t="str">
        <x:f>IF($A37="","",IF(AND($T37=1,COUNTIFS($C$6:$C37,$C37,$D$6:$D37,$D37,$T$6:$T37,1)&gt;=2),1,0))</x:f>
      </x:c>
      <x:c r="V37" s="185" t="str">
        <x:f>IF($A37="","",IF($K37=0,"IMMATURE",IF($T37=1,"VALUE_ACTIVE","NO_SAFE_INDEPENDENT_VALUE")))</x:f>
      </x:c>
      <x:c r="W37" s="177" t="str">
        <x:f>IF($A37="","",IF(COUNTIF('Commercial_Cycles'!$A$6:$A$65,$B37)=1,1,0))</x:f>
      </x:c>
    </x:row>
    <x:row r="38">
      <x:c r="A38" s="118"/>
      <x:c r="B38" s="118"/>
      <x:c r="C38" s="118"/>
      <x:c r="D38" s="118"/>
      <x:c r="E38" s="173"/>
      <x:c r="F38" s="132"/>
      <x:c r="G38" s="132"/>
      <x:c r="H38" s="132"/>
      <x:c r="I38" s="118"/>
      <x:c r="J38" s="118"/>
      <x:c r="K38" s="175" t="str">
        <x:f>IF($A38="","",IF(AND($H38&lt;&gt;"",$H38&lt;='Assumptions'!$B$6),1,0))</x:f>
      </x:c>
      <x:c r="L38" s="175" t="str">
        <x:f>IF($A38="","",COUNTIF('Jobs'!$D$6:$D$65,$A38))</x:f>
      </x:c>
      <x:c r="M38" s="175" t="str">
        <x:f>IF($A38="","",SUMIFS('Jobs'!$AE$6:$AE$65,'Jobs'!$D$6:$D$65,$A38))</x:f>
      </x:c>
      <x:c r="N38" s="175" t="str">
        <x:f>IF($A38="","",SUMIFS('Jobs'!$AG$6:$AG$65,'Jobs'!$D$6:$D$65,$A38))</x:f>
      </x:c>
      <x:c r="O38" s="175" t="str">
        <x:f>IF($A38="","",SUMIFS('Jobs'!$AH$6:$AH$65,'Jobs'!$D$6:$D$65,$A38))</x:f>
      </x:c>
      <x:c r="P38" s="175" t="str">
        <x:f>IF($A38="","",SUMIFS('Jobs'!$AL$6:$AL$65,'Jobs'!$D$6:$D$65,$A38))</x:f>
      </x:c>
      <x:c r="Q38" s="176" t="str">
        <x:f>IF($A38="","",SUMIFS('Jobs'!$AP$6:$AP$65,'Jobs'!$D$6:$D$65,$A38))</x:f>
      </x:c>
      <x:c r="R38" s="176" t="str">
        <x:f>IF($A38="","",SUMIFS('Jobs'!$AQ$6:$AQ$65,'Jobs'!$D$6:$D$65,$A38))</x:f>
      </x:c>
      <x:c r="S38" s="176" t="str">
        <x:f>IF($A38="","",SUMIFS('Jobs'!$AJ$6:$AJ$65,'Jobs'!$D$6:$D$65,$A38))</x:f>
      </x:c>
      <x:c r="T38" s="175" t="str">
        <x:f>IF($A38="","",IF(AND($K38=1,$P38&gt;0),1,0))</x:f>
      </x:c>
      <x:c r="U38" s="175" t="str">
        <x:f>IF($A38="","",IF(AND($T38=1,COUNTIFS($C$6:$C38,$C38,$D$6:$D38,$D38,$T$6:$T38,1)&gt;=2),1,0))</x:f>
      </x:c>
      <x:c r="V38" s="185" t="str">
        <x:f>IF($A38="","",IF($K38=0,"IMMATURE",IF($T38=1,"VALUE_ACTIVE","NO_SAFE_INDEPENDENT_VALUE")))</x:f>
      </x:c>
      <x:c r="W38" s="177" t="str">
        <x:f>IF($A38="","",IF(COUNTIF('Commercial_Cycles'!$A$6:$A$65,$B38)=1,1,0))</x:f>
      </x:c>
    </x:row>
    <x:row r="39">
      <x:c r="A39" s="118"/>
      <x:c r="B39" s="118"/>
      <x:c r="C39" s="118"/>
      <x:c r="D39" s="118"/>
      <x:c r="E39" s="173"/>
      <x:c r="F39" s="132"/>
      <x:c r="G39" s="132"/>
      <x:c r="H39" s="132"/>
      <x:c r="I39" s="118"/>
      <x:c r="J39" s="118"/>
      <x:c r="K39" s="175" t="str">
        <x:f>IF($A39="","",IF(AND($H39&lt;&gt;"",$H39&lt;='Assumptions'!$B$6),1,0))</x:f>
      </x:c>
      <x:c r="L39" s="175" t="str">
        <x:f>IF($A39="","",COUNTIF('Jobs'!$D$6:$D$65,$A39))</x:f>
      </x:c>
      <x:c r="M39" s="175" t="str">
        <x:f>IF($A39="","",SUMIFS('Jobs'!$AE$6:$AE$65,'Jobs'!$D$6:$D$65,$A39))</x:f>
      </x:c>
      <x:c r="N39" s="175" t="str">
        <x:f>IF($A39="","",SUMIFS('Jobs'!$AG$6:$AG$65,'Jobs'!$D$6:$D$65,$A39))</x:f>
      </x:c>
      <x:c r="O39" s="175" t="str">
        <x:f>IF($A39="","",SUMIFS('Jobs'!$AH$6:$AH$65,'Jobs'!$D$6:$D$65,$A39))</x:f>
      </x:c>
      <x:c r="P39" s="175" t="str">
        <x:f>IF($A39="","",SUMIFS('Jobs'!$AL$6:$AL$65,'Jobs'!$D$6:$D$65,$A39))</x:f>
      </x:c>
      <x:c r="Q39" s="176" t="str">
        <x:f>IF($A39="","",SUMIFS('Jobs'!$AP$6:$AP$65,'Jobs'!$D$6:$D$65,$A39))</x:f>
      </x:c>
      <x:c r="R39" s="176" t="str">
        <x:f>IF($A39="","",SUMIFS('Jobs'!$AQ$6:$AQ$65,'Jobs'!$D$6:$D$65,$A39))</x:f>
      </x:c>
      <x:c r="S39" s="176" t="str">
        <x:f>IF($A39="","",SUMIFS('Jobs'!$AJ$6:$AJ$65,'Jobs'!$D$6:$D$65,$A39))</x:f>
      </x:c>
      <x:c r="T39" s="175" t="str">
        <x:f>IF($A39="","",IF(AND($K39=1,$P39&gt;0),1,0))</x:f>
      </x:c>
      <x:c r="U39" s="175" t="str">
        <x:f>IF($A39="","",IF(AND($T39=1,COUNTIFS($C$6:$C39,$C39,$D$6:$D39,$D39,$T$6:$T39,1)&gt;=2),1,0))</x:f>
      </x:c>
      <x:c r="V39" s="185" t="str">
        <x:f>IF($A39="","",IF($K39=0,"IMMATURE",IF($T39=1,"VALUE_ACTIVE","NO_SAFE_INDEPENDENT_VALUE")))</x:f>
      </x:c>
      <x:c r="W39" s="177" t="str">
        <x:f>IF($A39="","",IF(COUNTIF('Commercial_Cycles'!$A$6:$A$65,$B39)=1,1,0))</x:f>
      </x:c>
    </x:row>
    <x:row r="40">
      <x:c r="A40" s="118"/>
      <x:c r="B40" s="118"/>
      <x:c r="C40" s="118"/>
      <x:c r="D40" s="118"/>
      <x:c r="E40" s="173"/>
      <x:c r="F40" s="132"/>
      <x:c r="G40" s="132"/>
      <x:c r="H40" s="132"/>
      <x:c r="I40" s="118"/>
      <x:c r="J40" s="118"/>
      <x:c r="K40" s="175" t="str">
        <x:f>IF($A40="","",IF(AND($H40&lt;&gt;"",$H40&lt;='Assumptions'!$B$6),1,0))</x:f>
      </x:c>
      <x:c r="L40" s="175" t="str">
        <x:f>IF($A40="","",COUNTIF('Jobs'!$D$6:$D$65,$A40))</x:f>
      </x:c>
      <x:c r="M40" s="175" t="str">
        <x:f>IF($A40="","",SUMIFS('Jobs'!$AE$6:$AE$65,'Jobs'!$D$6:$D$65,$A40))</x:f>
      </x:c>
      <x:c r="N40" s="175" t="str">
        <x:f>IF($A40="","",SUMIFS('Jobs'!$AG$6:$AG$65,'Jobs'!$D$6:$D$65,$A40))</x:f>
      </x:c>
      <x:c r="O40" s="175" t="str">
        <x:f>IF($A40="","",SUMIFS('Jobs'!$AH$6:$AH$65,'Jobs'!$D$6:$D$65,$A40))</x:f>
      </x:c>
      <x:c r="P40" s="175" t="str">
        <x:f>IF($A40="","",SUMIFS('Jobs'!$AL$6:$AL$65,'Jobs'!$D$6:$D$65,$A40))</x:f>
      </x:c>
      <x:c r="Q40" s="176" t="str">
        <x:f>IF($A40="","",SUMIFS('Jobs'!$AP$6:$AP$65,'Jobs'!$D$6:$D$65,$A40))</x:f>
      </x:c>
      <x:c r="R40" s="176" t="str">
        <x:f>IF($A40="","",SUMIFS('Jobs'!$AQ$6:$AQ$65,'Jobs'!$D$6:$D$65,$A40))</x:f>
      </x:c>
      <x:c r="S40" s="176" t="str">
        <x:f>IF($A40="","",SUMIFS('Jobs'!$AJ$6:$AJ$65,'Jobs'!$D$6:$D$65,$A40))</x:f>
      </x:c>
      <x:c r="T40" s="175" t="str">
        <x:f>IF($A40="","",IF(AND($K40=1,$P40&gt;0),1,0))</x:f>
      </x:c>
      <x:c r="U40" s="175" t="str">
        <x:f>IF($A40="","",IF(AND($T40=1,COUNTIFS($C$6:$C40,$C40,$D$6:$D40,$D40,$T$6:$T40,1)&gt;=2),1,0))</x:f>
      </x:c>
      <x:c r="V40" s="185" t="str">
        <x:f>IF($A40="","",IF($K40=0,"IMMATURE",IF($T40=1,"VALUE_ACTIVE","NO_SAFE_INDEPENDENT_VALUE")))</x:f>
      </x:c>
      <x:c r="W40" s="177" t="str">
        <x:f>IF($A40="","",IF(COUNTIF('Commercial_Cycles'!$A$6:$A$65,$B40)=1,1,0))</x:f>
      </x:c>
    </x:row>
    <x:row r="41">
      <x:c r="A41" s="118"/>
      <x:c r="B41" s="118"/>
      <x:c r="C41" s="118"/>
      <x:c r="D41" s="118"/>
      <x:c r="E41" s="173"/>
      <x:c r="F41" s="132"/>
      <x:c r="G41" s="132"/>
      <x:c r="H41" s="132"/>
      <x:c r="I41" s="118"/>
      <x:c r="J41" s="118"/>
      <x:c r="K41" s="175" t="str">
        <x:f>IF($A41="","",IF(AND($H41&lt;&gt;"",$H41&lt;='Assumptions'!$B$6),1,0))</x:f>
      </x:c>
      <x:c r="L41" s="175" t="str">
        <x:f>IF($A41="","",COUNTIF('Jobs'!$D$6:$D$65,$A41))</x:f>
      </x:c>
      <x:c r="M41" s="175" t="str">
        <x:f>IF($A41="","",SUMIFS('Jobs'!$AE$6:$AE$65,'Jobs'!$D$6:$D$65,$A41))</x:f>
      </x:c>
      <x:c r="N41" s="175" t="str">
        <x:f>IF($A41="","",SUMIFS('Jobs'!$AG$6:$AG$65,'Jobs'!$D$6:$D$65,$A41))</x:f>
      </x:c>
      <x:c r="O41" s="175" t="str">
        <x:f>IF($A41="","",SUMIFS('Jobs'!$AH$6:$AH$65,'Jobs'!$D$6:$D$65,$A41))</x:f>
      </x:c>
      <x:c r="P41" s="175" t="str">
        <x:f>IF($A41="","",SUMIFS('Jobs'!$AL$6:$AL$65,'Jobs'!$D$6:$D$65,$A41))</x:f>
      </x:c>
      <x:c r="Q41" s="176" t="str">
        <x:f>IF($A41="","",SUMIFS('Jobs'!$AP$6:$AP$65,'Jobs'!$D$6:$D$65,$A41))</x:f>
      </x:c>
      <x:c r="R41" s="176" t="str">
        <x:f>IF($A41="","",SUMIFS('Jobs'!$AQ$6:$AQ$65,'Jobs'!$D$6:$D$65,$A41))</x:f>
      </x:c>
      <x:c r="S41" s="176" t="str">
        <x:f>IF($A41="","",SUMIFS('Jobs'!$AJ$6:$AJ$65,'Jobs'!$D$6:$D$65,$A41))</x:f>
      </x:c>
      <x:c r="T41" s="175" t="str">
        <x:f>IF($A41="","",IF(AND($K41=1,$P41&gt;0),1,0))</x:f>
      </x:c>
      <x:c r="U41" s="175" t="str">
        <x:f>IF($A41="","",IF(AND($T41=1,COUNTIFS($C$6:$C41,$C41,$D$6:$D41,$D41,$T$6:$T41,1)&gt;=2),1,0))</x:f>
      </x:c>
      <x:c r="V41" s="185" t="str">
        <x:f>IF($A41="","",IF($K41=0,"IMMATURE",IF($T41=1,"VALUE_ACTIVE","NO_SAFE_INDEPENDENT_VALUE")))</x:f>
      </x:c>
      <x:c r="W41" s="177" t="str">
        <x:f>IF($A41="","",IF(COUNTIF('Commercial_Cycles'!$A$6:$A$65,$B41)=1,1,0))</x:f>
      </x:c>
    </x:row>
    <x:row r="42">
      <x:c r="A42" s="118"/>
      <x:c r="B42" s="118"/>
      <x:c r="C42" s="118"/>
      <x:c r="D42" s="118"/>
      <x:c r="E42" s="173"/>
      <x:c r="F42" s="132"/>
      <x:c r="G42" s="132"/>
      <x:c r="H42" s="132"/>
      <x:c r="I42" s="118"/>
      <x:c r="J42" s="118"/>
      <x:c r="K42" s="175" t="str">
        <x:f>IF($A42="","",IF(AND($H42&lt;&gt;"",$H42&lt;='Assumptions'!$B$6),1,0))</x:f>
      </x:c>
      <x:c r="L42" s="175" t="str">
        <x:f>IF($A42="","",COUNTIF('Jobs'!$D$6:$D$65,$A42))</x:f>
      </x:c>
      <x:c r="M42" s="175" t="str">
        <x:f>IF($A42="","",SUMIFS('Jobs'!$AE$6:$AE$65,'Jobs'!$D$6:$D$65,$A42))</x:f>
      </x:c>
      <x:c r="N42" s="175" t="str">
        <x:f>IF($A42="","",SUMIFS('Jobs'!$AG$6:$AG$65,'Jobs'!$D$6:$D$65,$A42))</x:f>
      </x:c>
      <x:c r="O42" s="175" t="str">
        <x:f>IF($A42="","",SUMIFS('Jobs'!$AH$6:$AH$65,'Jobs'!$D$6:$D$65,$A42))</x:f>
      </x:c>
      <x:c r="P42" s="175" t="str">
        <x:f>IF($A42="","",SUMIFS('Jobs'!$AL$6:$AL$65,'Jobs'!$D$6:$D$65,$A42))</x:f>
      </x:c>
      <x:c r="Q42" s="176" t="str">
        <x:f>IF($A42="","",SUMIFS('Jobs'!$AP$6:$AP$65,'Jobs'!$D$6:$D$65,$A42))</x:f>
      </x:c>
      <x:c r="R42" s="176" t="str">
        <x:f>IF($A42="","",SUMIFS('Jobs'!$AQ$6:$AQ$65,'Jobs'!$D$6:$D$65,$A42))</x:f>
      </x:c>
      <x:c r="S42" s="176" t="str">
        <x:f>IF($A42="","",SUMIFS('Jobs'!$AJ$6:$AJ$65,'Jobs'!$D$6:$D$65,$A42))</x:f>
      </x:c>
      <x:c r="T42" s="175" t="str">
        <x:f>IF($A42="","",IF(AND($K42=1,$P42&gt;0),1,0))</x:f>
      </x:c>
      <x:c r="U42" s="175" t="str">
        <x:f>IF($A42="","",IF(AND($T42=1,COUNTIFS($C$6:$C42,$C42,$D$6:$D42,$D42,$T$6:$T42,1)&gt;=2),1,0))</x:f>
      </x:c>
      <x:c r="V42" s="185" t="str">
        <x:f>IF($A42="","",IF($K42=0,"IMMATURE",IF($T42=1,"VALUE_ACTIVE","NO_SAFE_INDEPENDENT_VALUE")))</x:f>
      </x:c>
      <x:c r="W42" s="177" t="str">
        <x:f>IF($A42="","",IF(COUNTIF('Commercial_Cycles'!$A$6:$A$65,$B42)=1,1,0))</x:f>
      </x:c>
    </x:row>
    <x:row r="43">
      <x:c r="A43" s="118"/>
      <x:c r="B43" s="118"/>
      <x:c r="C43" s="118"/>
      <x:c r="D43" s="118"/>
      <x:c r="E43" s="173"/>
      <x:c r="F43" s="132"/>
      <x:c r="G43" s="132"/>
      <x:c r="H43" s="132"/>
      <x:c r="I43" s="118"/>
      <x:c r="J43" s="118"/>
      <x:c r="K43" s="175" t="str">
        <x:f>IF($A43="","",IF(AND($H43&lt;&gt;"",$H43&lt;='Assumptions'!$B$6),1,0))</x:f>
      </x:c>
      <x:c r="L43" s="175" t="str">
        <x:f>IF($A43="","",COUNTIF('Jobs'!$D$6:$D$65,$A43))</x:f>
      </x:c>
      <x:c r="M43" s="175" t="str">
        <x:f>IF($A43="","",SUMIFS('Jobs'!$AE$6:$AE$65,'Jobs'!$D$6:$D$65,$A43))</x:f>
      </x:c>
      <x:c r="N43" s="175" t="str">
        <x:f>IF($A43="","",SUMIFS('Jobs'!$AG$6:$AG$65,'Jobs'!$D$6:$D$65,$A43))</x:f>
      </x:c>
      <x:c r="O43" s="175" t="str">
        <x:f>IF($A43="","",SUMIFS('Jobs'!$AH$6:$AH$65,'Jobs'!$D$6:$D$65,$A43))</x:f>
      </x:c>
      <x:c r="P43" s="175" t="str">
        <x:f>IF($A43="","",SUMIFS('Jobs'!$AL$6:$AL$65,'Jobs'!$D$6:$D$65,$A43))</x:f>
      </x:c>
      <x:c r="Q43" s="176" t="str">
        <x:f>IF($A43="","",SUMIFS('Jobs'!$AP$6:$AP$65,'Jobs'!$D$6:$D$65,$A43))</x:f>
      </x:c>
      <x:c r="R43" s="176" t="str">
        <x:f>IF($A43="","",SUMIFS('Jobs'!$AQ$6:$AQ$65,'Jobs'!$D$6:$D$65,$A43))</x:f>
      </x:c>
      <x:c r="S43" s="176" t="str">
        <x:f>IF($A43="","",SUMIFS('Jobs'!$AJ$6:$AJ$65,'Jobs'!$D$6:$D$65,$A43))</x:f>
      </x:c>
      <x:c r="T43" s="175" t="str">
        <x:f>IF($A43="","",IF(AND($K43=1,$P43&gt;0),1,0))</x:f>
      </x:c>
      <x:c r="U43" s="175" t="str">
        <x:f>IF($A43="","",IF(AND($T43=1,COUNTIFS($C$6:$C43,$C43,$D$6:$D43,$D43,$T$6:$T43,1)&gt;=2),1,0))</x:f>
      </x:c>
      <x:c r="V43" s="185" t="str">
        <x:f>IF($A43="","",IF($K43=0,"IMMATURE",IF($T43=1,"VALUE_ACTIVE","NO_SAFE_INDEPENDENT_VALUE")))</x:f>
      </x:c>
      <x:c r="W43" s="177" t="str">
        <x:f>IF($A43="","",IF(COUNTIF('Commercial_Cycles'!$A$6:$A$65,$B43)=1,1,0))</x:f>
      </x:c>
    </x:row>
    <x:row r="44">
      <x:c r="A44" s="118"/>
      <x:c r="B44" s="118"/>
      <x:c r="C44" s="118"/>
      <x:c r="D44" s="118"/>
      <x:c r="E44" s="173"/>
      <x:c r="F44" s="132"/>
      <x:c r="G44" s="132"/>
      <x:c r="H44" s="132"/>
      <x:c r="I44" s="118"/>
      <x:c r="J44" s="118"/>
      <x:c r="K44" s="175" t="str">
        <x:f>IF($A44="","",IF(AND($H44&lt;&gt;"",$H44&lt;='Assumptions'!$B$6),1,0))</x:f>
      </x:c>
      <x:c r="L44" s="175" t="str">
        <x:f>IF($A44="","",COUNTIF('Jobs'!$D$6:$D$65,$A44))</x:f>
      </x:c>
      <x:c r="M44" s="175" t="str">
        <x:f>IF($A44="","",SUMIFS('Jobs'!$AE$6:$AE$65,'Jobs'!$D$6:$D$65,$A44))</x:f>
      </x:c>
      <x:c r="N44" s="175" t="str">
        <x:f>IF($A44="","",SUMIFS('Jobs'!$AG$6:$AG$65,'Jobs'!$D$6:$D$65,$A44))</x:f>
      </x:c>
      <x:c r="O44" s="175" t="str">
        <x:f>IF($A44="","",SUMIFS('Jobs'!$AH$6:$AH$65,'Jobs'!$D$6:$D$65,$A44))</x:f>
      </x:c>
      <x:c r="P44" s="175" t="str">
        <x:f>IF($A44="","",SUMIFS('Jobs'!$AL$6:$AL$65,'Jobs'!$D$6:$D$65,$A44))</x:f>
      </x:c>
      <x:c r="Q44" s="176" t="str">
        <x:f>IF($A44="","",SUMIFS('Jobs'!$AP$6:$AP$65,'Jobs'!$D$6:$D$65,$A44))</x:f>
      </x:c>
      <x:c r="R44" s="176" t="str">
        <x:f>IF($A44="","",SUMIFS('Jobs'!$AQ$6:$AQ$65,'Jobs'!$D$6:$D$65,$A44))</x:f>
      </x:c>
      <x:c r="S44" s="176" t="str">
        <x:f>IF($A44="","",SUMIFS('Jobs'!$AJ$6:$AJ$65,'Jobs'!$D$6:$D$65,$A44))</x:f>
      </x:c>
      <x:c r="T44" s="175" t="str">
        <x:f>IF($A44="","",IF(AND($K44=1,$P44&gt;0),1,0))</x:f>
      </x:c>
      <x:c r="U44" s="175" t="str">
        <x:f>IF($A44="","",IF(AND($T44=1,COUNTIFS($C$6:$C44,$C44,$D$6:$D44,$D44,$T$6:$T44,1)&gt;=2),1,0))</x:f>
      </x:c>
      <x:c r="V44" s="185" t="str">
        <x:f>IF($A44="","",IF($K44=0,"IMMATURE",IF($T44=1,"VALUE_ACTIVE","NO_SAFE_INDEPENDENT_VALUE")))</x:f>
      </x:c>
      <x:c r="W44" s="177" t="str">
        <x:f>IF($A44="","",IF(COUNTIF('Commercial_Cycles'!$A$6:$A$65,$B44)=1,1,0))</x:f>
      </x:c>
    </x:row>
    <x:row r="45">
      <x:c r="A45" s="118"/>
      <x:c r="B45" s="118"/>
      <x:c r="C45" s="118"/>
      <x:c r="D45" s="118"/>
      <x:c r="E45" s="173"/>
      <x:c r="F45" s="132"/>
      <x:c r="G45" s="132"/>
      <x:c r="H45" s="132"/>
      <x:c r="I45" s="118"/>
      <x:c r="J45" s="118"/>
      <x:c r="K45" s="175" t="str">
        <x:f>IF($A45="","",IF(AND($H45&lt;&gt;"",$H45&lt;='Assumptions'!$B$6),1,0))</x:f>
      </x:c>
      <x:c r="L45" s="175" t="str">
        <x:f>IF($A45="","",COUNTIF('Jobs'!$D$6:$D$65,$A45))</x:f>
      </x:c>
      <x:c r="M45" s="175" t="str">
        <x:f>IF($A45="","",SUMIFS('Jobs'!$AE$6:$AE$65,'Jobs'!$D$6:$D$65,$A45))</x:f>
      </x:c>
      <x:c r="N45" s="175" t="str">
        <x:f>IF($A45="","",SUMIFS('Jobs'!$AG$6:$AG$65,'Jobs'!$D$6:$D$65,$A45))</x:f>
      </x:c>
      <x:c r="O45" s="175" t="str">
        <x:f>IF($A45="","",SUMIFS('Jobs'!$AH$6:$AH$65,'Jobs'!$D$6:$D$65,$A45))</x:f>
      </x:c>
      <x:c r="P45" s="175" t="str">
        <x:f>IF($A45="","",SUMIFS('Jobs'!$AL$6:$AL$65,'Jobs'!$D$6:$D$65,$A45))</x:f>
      </x:c>
      <x:c r="Q45" s="176" t="str">
        <x:f>IF($A45="","",SUMIFS('Jobs'!$AP$6:$AP$65,'Jobs'!$D$6:$D$65,$A45))</x:f>
      </x:c>
      <x:c r="R45" s="176" t="str">
        <x:f>IF($A45="","",SUMIFS('Jobs'!$AQ$6:$AQ$65,'Jobs'!$D$6:$D$65,$A45))</x:f>
      </x:c>
      <x:c r="S45" s="176" t="str">
        <x:f>IF($A45="","",SUMIFS('Jobs'!$AJ$6:$AJ$65,'Jobs'!$D$6:$D$65,$A45))</x:f>
      </x:c>
      <x:c r="T45" s="175" t="str">
        <x:f>IF($A45="","",IF(AND($K45=1,$P45&gt;0),1,0))</x:f>
      </x:c>
      <x:c r="U45" s="175" t="str">
        <x:f>IF($A45="","",IF(AND($T45=1,COUNTIFS($C$6:$C45,$C45,$D$6:$D45,$D45,$T$6:$T45,1)&gt;=2),1,0))</x:f>
      </x:c>
      <x:c r="V45" s="185" t="str">
        <x:f>IF($A45="","",IF($K45=0,"IMMATURE",IF($T45=1,"VALUE_ACTIVE","NO_SAFE_INDEPENDENT_VALUE")))</x:f>
      </x:c>
      <x:c r="W45" s="177" t="str">
        <x:f>IF($A45="","",IF(COUNTIF('Commercial_Cycles'!$A$6:$A$65,$B45)=1,1,0))</x:f>
      </x:c>
    </x:row>
    <x:row r="46">
      <x:c r="A46" s="118"/>
      <x:c r="B46" s="118"/>
      <x:c r="C46" s="118"/>
      <x:c r="D46" s="118"/>
      <x:c r="E46" s="173"/>
      <x:c r="F46" s="132"/>
      <x:c r="G46" s="132"/>
      <x:c r="H46" s="132"/>
      <x:c r="I46" s="118"/>
      <x:c r="J46" s="118"/>
      <x:c r="K46" s="175" t="str">
        <x:f>IF($A46="","",IF(AND($H46&lt;&gt;"",$H46&lt;='Assumptions'!$B$6),1,0))</x:f>
      </x:c>
      <x:c r="L46" s="175" t="str">
        <x:f>IF($A46="","",COUNTIF('Jobs'!$D$6:$D$65,$A46))</x:f>
      </x:c>
      <x:c r="M46" s="175" t="str">
        <x:f>IF($A46="","",SUMIFS('Jobs'!$AE$6:$AE$65,'Jobs'!$D$6:$D$65,$A46))</x:f>
      </x:c>
      <x:c r="N46" s="175" t="str">
        <x:f>IF($A46="","",SUMIFS('Jobs'!$AG$6:$AG$65,'Jobs'!$D$6:$D$65,$A46))</x:f>
      </x:c>
      <x:c r="O46" s="175" t="str">
        <x:f>IF($A46="","",SUMIFS('Jobs'!$AH$6:$AH$65,'Jobs'!$D$6:$D$65,$A46))</x:f>
      </x:c>
      <x:c r="P46" s="175" t="str">
        <x:f>IF($A46="","",SUMIFS('Jobs'!$AL$6:$AL$65,'Jobs'!$D$6:$D$65,$A46))</x:f>
      </x:c>
      <x:c r="Q46" s="176" t="str">
        <x:f>IF($A46="","",SUMIFS('Jobs'!$AP$6:$AP$65,'Jobs'!$D$6:$D$65,$A46))</x:f>
      </x:c>
      <x:c r="R46" s="176" t="str">
        <x:f>IF($A46="","",SUMIFS('Jobs'!$AQ$6:$AQ$65,'Jobs'!$D$6:$D$65,$A46))</x:f>
      </x:c>
      <x:c r="S46" s="176" t="str">
        <x:f>IF($A46="","",SUMIFS('Jobs'!$AJ$6:$AJ$65,'Jobs'!$D$6:$D$65,$A46))</x:f>
      </x:c>
      <x:c r="T46" s="175" t="str">
        <x:f>IF($A46="","",IF(AND($K46=1,$P46&gt;0),1,0))</x:f>
      </x:c>
      <x:c r="U46" s="175" t="str">
        <x:f>IF($A46="","",IF(AND($T46=1,COUNTIFS($C$6:$C46,$C46,$D$6:$D46,$D46,$T$6:$T46,1)&gt;=2),1,0))</x:f>
      </x:c>
      <x:c r="V46" s="185" t="str">
        <x:f>IF($A46="","",IF($K46=0,"IMMATURE",IF($T46=1,"VALUE_ACTIVE","NO_SAFE_INDEPENDENT_VALUE")))</x:f>
      </x:c>
      <x:c r="W46" s="177" t="str">
        <x:f>IF($A46="","",IF(COUNTIF('Commercial_Cycles'!$A$6:$A$65,$B46)=1,1,0))</x:f>
      </x:c>
    </x:row>
    <x:row r="47">
      <x:c r="A47" s="118"/>
      <x:c r="B47" s="118"/>
      <x:c r="C47" s="118"/>
      <x:c r="D47" s="118"/>
      <x:c r="E47" s="173"/>
      <x:c r="F47" s="132"/>
      <x:c r="G47" s="132"/>
      <x:c r="H47" s="132"/>
      <x:c r="I47" s="118"/>
      <x:c r="J47" s="118"/>
      <x:c r="K47" s="175" t="str">
        <x:f>IF($A47="","",IF(AND($H47&lt;&gt;"",$H47&lt;='Assumptions'!$B$6),1,0))</x:f>
      </x:c>
      <x:c r="L47" s="175" t="str">
        <x:f>IF($A47="","",COUNTIF('Jobs'!$D$6:$D$65,$A47))</x:f>
      </x:c>
      <x:c r="M47" s="175" t="str">
        <x:f>IF($A47="","",SUMIFS('Jobs'!$AE$6:$AE$65,'Jobs'!$D$6:$D$65,$A47))</x:f>
      </x:c>
      <x:c r="N47" s="175" t="str">
        <x:f>IF($A47="","",SUMIFS('Jobs'!$AG$6:$AG$65,'Jobs'!$D$6:$D$65,$A47))</x:f>
      </x:c>
      <x:c r="O47" s="175" t="str">
        <x:f>IF($A47="","",SUMIFS('Jobs'!$AH$6:$AH$65,'Jobs'!$D$6:$D$65,$A47))</x:f>
      </x:c>
      <x:c r="P47" s="175" t="str">
        <x:f>IF($A47="","",SUMIFS('Jobs'!$AL$6:$AL$65,'Jobs'!$D$6:$D$65,$A47))</x:f>
      </x:c>
      <x:c r="Q47" s="176" t="str">
        <x:f>IF($A47="","",SUMIFS('Jobs'!$AP$6:$AP$65,'Jobs'!$D$6:$D$65,$A47))</x:f>
      </x:c>
      <x:c r="R47" s="176" t="str">
        <x:f>IF($A47="","",SUMIFS('Jobs'!$AQ$6:$AQ$65,'Jobs'!$D$6:$D$65,$A47))</x:f>
      </x:c>
      <x:c r="S47" s="176" t="str">
        <x:f>IF($A47="","",SUMIFS('Jobs'!$AJ$6:$AJ$65,'Jobs'!$D$6:$D$65,$A47))</x:f>
      </x:c>
      <x:c r="T47" s="175" t="str">
        <x:f>IF($A47="","",IF(AND($K47=1,$P47&gt;0),1,0))</x:f>
      </x:c>
      <x:c r="U47" s="175" t="str">
        <x:f>IF($A47="","",IF(AND($T47=1,COUNTIFS($C$6:$C47,$C47,$D$6:$D47,$D47,$T$6:$T47,1)&gt;=2),1,0))</x:f>
      </x:c>
      <x:c r="V47" s="185" t="str">
        <x:f>IF($A47="","",IF($K47=0,"IMMATURE",IF($T47=1,"VALUE_ACTIVE","NO_SAFE_INDEPENDENT_VALUE")))</x:f>
      </x:c>
      <x:c r="W47" s="177" t="str">
        <x:f>IF($A47="","",IF(COUNTIF('Commercial_Cycles'!$A$6:$A$65,$B47)=1,1,0))</x:f>
      </x:c>
    </x:row>
    <x:row r="48">
      <x:c r="A48" s="118"/>
      <x:c r="B48" s="118"/>
      <x:c r="C48" s="118"/>
      <x:c r="D48" s="118"/>
      <x:c r="E48" s="173"/>
      <x:c r="F48" s="132"/>
      <x:c r="G48" s="132"/>
      <x:c r="H48" s="132"/>
      <x:c r="I48" s="118"/>
      <x:c r="J48" s="118"/>
      <x:c r="K48" s="175" t="str">
        <x:f>IF($A48="","",IF(AND($H48&lt;&gt;"",$H48&lt;='Assumptions'!$B$6),1,0))</x:f>
      </x:c>
      <x:c r="L48" s="175" t="str">
        <x:f>IF($A48="","",COUNTIF('Jobs'!$D$6:$D$65,$A48))</x:f>
      </x:c>
      <x:c r="M48" s="175" t="str">
        <x:f>IF($A48="","",SUMIFS('Jobs'!$AE$6:$AE$65,'Jobs'!$D$6:$D$65,$A48))</x:f>
      </x:c>
      <x:c r="N48" s="175" t="str">
        <x:f>IF($A48="","",SUMIFS('Jobs'!$AG$6:$AG$65,'Jobs'!$D$6:$D$65,$A48))</x:f>
      </x:c>
      <x:c r="O48" s="175" t="str">
        <x:f>IF($A48="","",SUMIFS('Jobs'!$AH$6:$AH$65,'Jobs'!$D$6:$D$65,$A48))</x:f>
      </x:c>
      <x:c r="P48" s="175" t="str">
        <x:f>IF($A48="","",SUMIFS('Jobs'!$AL$6:$AL$65,'Jobs'!$D$6:$D$65,$A48))</x:f>
      </x:c>
      <x:c r="Q48" s="176" t="str">
        <x:f>IF($A48="","",SUMIFS('Jobs'!$AP$6:$AP$65,'Jobs'!$D$6:$D$65,$A48))</x:f>
      </x:c>
      <x:c r="R48" s="176" t="str">
        <x:f>IF($A48="","",SUMIFS('Jobs'!$AQ$6:$AQ$65,'Jobs'!$D$6:$D$65,$A48))</x:f>
      </x:c>
      <x:c r="S48" s="176" t="str">
        <x:f>IF($A48="","",SUMIFS('Jobs'!$AJ$6:$AJ$65,'Jobs'!$D$6:$D$65,$A48))</x:f>
      </x:c>
      <x:c r="T48" s="175" t="str">
        <x:f>IF($A48="","",IF(AND($K48=1,$P48&gt;0),1,0))</x:f>
      </x:c>
      <x:c r="U48" s="175" t="str">
        <x:f>IF($A48="","",IF(AND($T48=1,COUNTIFS($C$6:$C48,$C48,$D$6:$D48,$D48,$T$6:$T48,1)&gt;=2),1,0))</x:f>
      </x:c>
      <x:c r="V48" s="185" t="str">
        <x:f>IF($A48="","",IF($K48=0,"IMMATURE",IF($T48=1,"VALUE_ACTIVE","NO_SAFE_INDEPENDENT_VALUE")))</x:f>
      </x:c>
      <x:c r="W48" s="177" t="str">
        <x:f>IF($A48="","",IF(COUNTIF('Commercial_Cycles'!$A$6:$A$65,$B48)=1,1,0))</x:f>
      </x:c>
    </x:row>
    <x:row r="49">
      <x:c r="A49" s="118"/>
      <x:c r="B49" s="118"/>
      <x:c r="C49" s="118"/>
      <x:c r="D49" s="118"/>
      <x:c r="E49" s="173"/>
      <x:c r="F49" s="132"/>
      <x:c r="G49" s="132"/>
      <x:c r="H49" s="132"/>
      <x:c r="I49" s="118"/>
      <x:c r="J49" s="118"/>
      <x:c r="K49" s="175" t="str">
        <x:f>IF($A49="","",IF(AND($H49&lt;&gt;"",$H49&lt;='Assumptions'!$B$6),1,0))</x:f>
      </x:c>
      <x:c r="L49" s="175" t="str">
        <x:f>IF($A49="","",COUNTIF('Jobs'!$D$6:$D$65,$A49))</x:f>
      </x:c>
      <x:c r="M49" s="175" t="str">
        <x:f>IF($A49="","",SUMIFS('Jobs'!$AE$6:$AE$65,'Jobs'!$D$6:$D$65,$A49))</x:f>
      </x:c>
      <x:c r="N49" s="175" t="str">
        <x:f>IF($A49="","",SUMIFS('Jobs'!$AG$6:$AG$65,'Jobs'!$D$6:$D$65,$A49))</x:f>
      </x:c>
      <x:c r="O49" s="175" t="str">
        <x:f>IF($A49="","",SUMIFS('Jobs'!$AH$6:$AH$65,'Jobs'!$D$6:$D$65,$A49))</x:f>
      </x:c>
      <x:c r="P49" s="175" t="str">
        <x:f>IF($A49="","",SUMIFS('Jobs'!$AL$6:$AL$65,'Jobs'!$D$6:$D$65,$A49))</x:f>
      </x:c>
      <x:c r="Q49" s="176" t="str">
        <x:f>IF($A49="","",SUMIFS('Jobs'!$AP$6:$AP$65,'Jobs'!$D$6:$D$65,$A49))</x:f>
      </x:c>
      <x:c r="R49" s="176" t="str">
        <x:f>IF($A49="","",SUMIFS('Jobs'!$AQ$6:$AQ$65,'Jobs'!$D$6:$D$65,$A49))</x:f>
      </x:c>
      <x:c r="S49" s="176" t="str">
        <x:f>IF($A49="","",SUMIFS('Jobs'!$AJ$6:$AJ$65,'Jobs'!$D$6:$D$65,$A49))</x:f>
      </x:c>
      <x:c r="T49" s="175" t="str">
        <x:f>IF($A49="","",IF(AND($K49=1,$P49&gt;0),1,0))</x:f>
      </x:c>
      <x:c r="U49" s="175" t="str">
        <x:f>IF($A49="","",IF(AND($T49=1,COUNTIFS($C$6:$C49,$C49,$D$6:$D49,$D49,$T$6:$T49,1)&gt;=2),1,0))</x:f>
      </x:c>
      <x:c r="V49" s="185" t="str">
        <x:f>IF($A49="","",IF($K49=0,"IMMATURE",IF($T49=1,"VALUE_ACTIVE","NO_SAFE_INDEPENDENT_VALUE")))</x:f>
      </x:c>
      <x:c r="W49" s="177" t="str">
        <x:f>IF($A49="","",IF(COUNTIF('Commercial_Cycles'!$A$6:$A$65,$B49)=1,1,0))</x:f>
      </x:c>
    </x:row>
    <x:row r="50">
      <x:c r="A50" s="118"/>
      <x:c r="B50" s="118"/>
      <x:c r="C50" s="118"/>
      <x:c r="D50" s="118"/>
      <x:c r="E50" s="173"/>
      <x:c r="F50" s="132"/>
      <x:c r="G50" s="132"/>
      <x:c r="H50" s="132"/>
      <x:c r="I50" s="118"/>
      <x:c r="J50" s="118"/>
      <x:c r="K50" s="175" t="str">
        <x:f>IF($A50="","",IF(AND($H50&lt;&gt;"",$H50&lt;='Assumptions'!$B$6),1,0))</x:f>
      </x:c>
      <x:c r="L50" s="175" t="str">
        <x:f>IF($A50="","",COUNTIF('Jobs'!$D$6:$D$65,$A50))</x:f>
      </x:c>
      <x:c r="M50" s="175" t="str">
        <x:f>IF($A50="","",SUMIFS('Jobs'!$AE$6:$AE$65,'Jobs'!$D$6:$D$65,$A50))</x:f>
      </x:c>
      <x:c r="N50" s="175" t="str">
        <x:f>IF($A50="","",SUMIFS('Jobs'!$AG$6:$AG$65,'Jobs'!$D$6:$D$65,$A50))</x:f>
      </x:c>
      <x:c r="O50" s="175" t="str">
        <x:f>IF($A50="","",SUMIFS('Jobs'!$AH$6:$AH$65,'Jobs'!$D$6:$D$65,$A50))</x:f>
      </x:c>
      <x:c r="P50" s="175" t="str">
        <x:f>IF($A50="","",SUMIFS('Jobs'!$AL$6:$AL$65,'Jobs'!$D$6:$D$65,$A50))</x:f>
      </x:c>
      <x:c r="Q50" s="176" t="str">
        <x:f>IF($A50="","",SUMIFS('Jobs'!$AP$6:$AP$65,'Jobs'!$D$6:$D$65,$A50))</x:f>
      </x:c>
      <x:c r="R50" s="176" t="str">
        <x:f>IF($A50="","",SUMIFS('Jobs'!$AQ$6:$AQ$65,'Jobs'!$D$6:$D$65,$A50))</x:f>
      </x:c>
      <x:c r="S50" s="176" t="str">
        <x:f>IF($A50="","",SUMIFS('Jobs'!$AJ$6:$AJ$65,'Jobs'!$D$6:$D$65,$A50))</x:f>
      </x:c>
      <x:c r="T50" s="175" t="str">
        <x:f>IF($A50="","",IF(AND($K50=1,$P50&gt;0),1,0))</x:f>
      </x:c>
      <x:c r="U50" s="175" t="str">
        <x:f>IF($A50="","",IF(AND($T50=1,COUNTIFS($C$6:$C50,$C50,$D$6:$D50,$D50,$T$6:$T50,1)&gt;=2),1,0))</x:f>
      </x:c>
      <x:c r="V50" s="185" t="str">
        <x:f>IF($A50="","",IF($K50=0,"IMMATURE",IF($T50=1,"VALUE_ACTIVE","NO_SAFE_INDEPENDENT_VALUE")))</x:f>
      </x:c>
      <x:c r="W50" s="177" t="str">
        <x:f>IF($A50="","",IF(COUNTIF('Commercial_Cycles'!$A$6:$A$65,$B50)=1,1,0))</x:f>
      </x:c>
    </x:row>
    <x:row r="51">
      <x:c r="A51" s="118"/>
      <x:c r="B51" s="118"/>
      <x:c r="C51" s="118"/>
      <x:c r="D51" s="118"/>
      <x:c r="E51" s="173"/>
      <x:c r="F51" s="132"/>
      <x:c r="G51" s="132"/>
      <x:c r="H51" s="132"/>
      <x:c r="I51" s="118"/>
      <x:c r="J51" s="118"/>
      <x:c r="K51" s="175" t="str">
        <x:f>IF($A51="","",IF(AND($H51&lt;&gt;"",$H51&lt;='Assumptions'!$B$6),1,0))</x:f>
      </x:c>
      <x:c r="L51" s="175" t="str">
        <x:f>IF($A51="","",COUNTIF('Jobs'!$D$6:$D$65,$A51))</x:f>
      </x:c>
      <x:c r="M51" s="175" t="str">
        <x:f>IF($A51="","",SUMIFS('Jobs'!$AE$6:$AE$65,'Jobs'!$D$6:$D$65,$A51))</x:f>
      </x:c>
      <x:c r="N51" s="175" t="str">
        <x:f>IF($A51="","",SUMIFS('Jobs'!$AG$6:$AG$65,'Jobs'!$D$6:$D$65,$A51))</x:f>
      </x:c>
      <x:c r="O51" s="175" t="str">
        <x:f>IF($A51="","",SUMIFS('Jobs'!$AH$6:$AH$65,'Jobs'!$D$6:$D$65,$A51))</x:f>
      </x:c>
      <x:c r="P51" s="175" t="str">
        <x:f>IF($A51="","",SUMIFS('Jobs'!$AL$6:$AL$65,'Jobs'!$D$6:$D$65,$A51))</x:f>
      </x:c>
      <x:c r="Q51" s="176" t="str">
        <x:f>IF($A51="","",SUMIFS('Jobs'!$AP$6:$AP$65,'Jobs'!$D$6:$D$65,$A51))</x:f>
      </x:c>
      <x:c r="R51" s="176" t="str">
        <x:f>IF($A51="","",SUMIFS('Jobs'!$AQ$6:$AQ$65,'Jobs'!$D$6:$D$65,$A51))</x:f>
      </x:c>
      <x:c r="S51" s="176" t="str">
        <x:f>IF($A51="","",SUMIFS('Jobs'!$AJ$6:$AJ$65,'Jobs'!$D$6:$D$65,$A51))</x:f>
      </x:c>
      <x:c r="T51" s="175" t="str">
        <x:f>IF($A51="","",IF(AND($K51=1,$P51&gt;0),1,0))</x:f>
      </x:c>
      <x:c r="U51" s="175" t="str">
        <x:f>IF($A51="","",IF(AND($T51=1,COUNTIFS($C$6:$C51,$C51,$D$6:$D51,$D51,$T$6:$T51,1)&gt;=2),1,0))</x:f>
      </x:c>
      <x:c r="V51" s="185" t="str">
        <x:f>IF($A51="","",IF($K51=0,"IMMATURE",IF($T51=1,"VALUE_ACTIVE","NO_SAFE_INDEPENDENT_VALUE")))</x:f>
      </x:c>
      <x:c r="W51" s="177" t="str">
        <x:f>IF($A51="","",IF(COUNTIF('Commercial_Cycles'!$A$6:$A$65,$B51)=1,1,0))</x:f>
      </x:c>
    </x:row>
    <x:row r="52">
      <x:c r="A52" s="118"/>
      <x:c r="B52" s="118"/>
      <x:c r="C52" s="118"/>
      <x:c r="D52" s="118"/>
      <x:c r="E52" s="173"/>
      <x:c r="F52" s="132"/>
      <x:c r="G52" s="132"/>
      <x:c r="H52" s="132"/>
      <x:c r="I52" s="118"/>
      <x:c r="J52" s="118"/>
      <x:c r="K52" s="175" t="str">
        <x:f>IF($A52="","",IF(AND($H52&lt;&gt;"",$H52&lt;='Assumptions'!$B$6),1,0))</x:f>
      </x:c>
      <x:c r="L52" s="175" t="str">
        <x:f>IF($A52="","",COUNTIF('Jobs'!$D$6:$D$65,$A52))</x:f>
      </x:c>
      <x:c r="M52" s="175" t="str">
        <x:f>IF($A52="","",SUMIFS('Jobs'!$AE$6:$AE$65,'Jobs'!$D$6:$D$65,$A52))</x:f>
      </x:c>
      <x:c r="N52" s="175" t="str">
        <x:f>IF($A52="","",SUMIFS('Jobs'!$AG$6:$AG$65,'Jobs'!$D$6:$D$65,$A52))</x:f>
      </x:c>
      <x:c r="O52" s="175" t="str">
        <x:f>IF($A52="","",SUMIFS('Jobs'!$AH$6:$AH$65,'Jobs'!$D$6:$D$65,$A52))</x:f>
      </x:c>
      <x:c r="P52" s="175" t="str">
        <x:f>IF($A52="","",SUMIFS('Jobs'!$AL$6:$AL$65,'Jobs'!$D$6:$D$65,$A52))</x:f>
      </x:c>
      <x:c r="Q52" s="176" t="str">
        <x:f>IF($A52="","",SUMIFS('Jobs'!$AP$6:$AP$65,'Jobs'!$D$6:$D$65,$A52))</x:f>
      </x:c>
      <x:c r="R52" s="176" t="str">
        <x:f>IF($A52="","",SUMIFS('Jobs'!$AQ$6:$AQ$65,'Jobs'!$D$6:$D$65,$A52))</x:f>
      </x:c>
      <x:c r="S52" s="176" t="str">
        <x:f>IF($A52="","",SUMIFS('Jobs'!$AJ$6:$AJ$65,'Jobs'!$D$6:$D$65,$A52))</x:f>
      </x:c>
      <x:c r="T52" s="175" t="str">
        <x:f>IF($A52="","",IF(AND($K52=1,$P52&gt;0),1,0))</x:f>
      </x:c>
      <x:c r="U52" s="175" t="str">
        <x:f>IF($A52="","",IF(AND($T52=1,COUNTIFS($C$6:$C52,$C52,$D$6:$D52,$D52,$T$6:$T52,1)&gt;=2),1,0))</x:f>
      </x:c>
      <x:c r="V52" s="185" t="str">
        <x:f>IF($A52="","",IF($K52=0,"IMMATURE",IF($T52=1,"VALUE_ACTIVE","NO_SAFE_INDEPENDENT_VALUE")))</x:f>
      </x:c>
      <x:c r="W52" s="177" t="str">
        <x:f>IF($A52="","",IF(COUNTIF('Commercial_Cycles'!$A$6:$A$65,$B52)=1,1,0))</x:f>
      </x:c>
    </x:row>
    <x:row r="53">
      <x:c r="A53" s="118"/>
      <x:c r="B53" s="118"/>
      <x:c r="C53" s="118"/>
      <x:c r="D53" s="118"/>
      <x:c r="E53" s="173"/>
      <x:c r="F53" s="132"/>
      <x:c r="G53" s="132"/>
      <x:c r="H53" s="132"/>
      <x:c r="I53" s="118"/>
      <x:c r="J53" s="118"/>
      <x:c r="K53" s="175" t="str">
        <x:f>IF($A53="","",IF(AND($H53&lt;&gt;"",$H53&lt;='Assumptions'!$B$6),1,0))</x:f>
      </x:c>
      <x:c r="L53" s="175" t="str">
        <x:f>IF($A53="","",COUNTIF('Jobs'!$D$6:$D$65,$A53))</x:f>
      </x:c>
      <x:c r="M53" s="175" t="str">
        <x:f>IF($A53="","",SUMIFS('Jobs'!$AE$6:$AE$65,'Jobs'!$D$6:$D$65,$A53))</x:f>
      </x:c>
      <x:c r="N53" s="175" t="str">
        <x:f>IF($A53="","",SUMIFS('Jobs'!$AG$6:$AG$65,'Jobs'!$D$6:$D$65,$A53))</x:f>
      </x:c>
      <x:c r="O53" s="175" t="str">
        <x:f>IF($A53="","",SUMIFS('Jobs'!$AH$6:$AH$65,'Jobs'!$D$6:$D$65,$A53))</x:f>
      </x:c>
      <x:c r="P53" s="175" t="str">
        <x:f>IF($A53="","",SUMIFS('Jobs'!$AL$6:$AL$65,'Jobs'!$D$6:$D$65,$A53))</x:f>
      </x:c>
      <x:c r="Q53" s="176" t="str">
        <x:f>IF($A53="","",SUMIFS('Jobs'!$AP$6:$AP$65,'Jobs'!$D$6:$D$65,$A53))</x:f>
      </x:c>
      <x:c r="R53" s="176" t="str">
        <x:f>IF($A53="","",SUMIFS('Jobs'!$AQ$6:$AQ$65,'Jobs'!$D$6:$D$65,$A53))</x:f>
      </x:c>
      <x:c r="S53" s="176" t="str">
        <x:f>IF($A53="","",SUMIFS('Jobs'!$AJ$6:$AJ$65,'Jobs'!$D$6:$D$65,$A53))</x:f>
      </x:c>
      <x:c r="T53" s="175" t="str">
        <x:f>IF($A53="","",IF(AND($K53=1,$P53&gt;0),1,0))</x:f>
      </x:c>
      <x:c r="U53" s="175" t="str">
        <x:f>IF($A53="","",IF(AND($T53=1,COUNTIFS($C$6:$C53,$C53,$D$6:$D53,$D53,$T$6:$T53,1)&gt;=2),1,0))</x:f>
      </x:c>
      <x:c r="V53" s="185" t="str">
        <x:f>IF($A53="","",IF($K53=0,"IMMATURE",IF($T53=1,"VALUE_ACTIVE","NO_SAFE_INDEPENDENT_VALUE")))</x:f>
      </x:c>
      <x:c r="W53" s="177" t="str">
        <x:f>IF($A53="","",IF(COUNTIF('Commercial_Cycles'!$A$6:$A$65,$B53)=1,1,0))</x:f>
      </x:c>
    </x:row>
    <x:row r="54">
      <x:c r="A54" s="118"/>
      <x:c r="B54" s="118"/>
      <x:c r="C54" s="118"/>
      <x:c r="D54" s="118"/>
      <x:c r="E54" s="173"/>
      <x:c r="F54" s="132"/>
      <x:c r="G54" s="132"/>
      <x:c r="H54" s="132"/>
      <x:c r="I54" s="118"/>
      <x:c r="J54" s="118"/>
      <x:c r="K54" s="175" t="str">
        <x:f>IF($A54="","",IF(AND($H54&lt;&gt;"",$H54&lt;='Assumptions'!$B$6),1,0))</x:f>
      </x:c>
      <x:c r="L54" s="175" t="str">
        <x:f>IF($A54="","",COUNTIF('Jobs'!$D$6:$D$65,$A54))</x:f>
      </x:c>
      <x:c r="M54" s="175" t="str">
        <x:f>IF($A54="","",SUMIFS('Jobs'!$AE$6:$AE$65,'Jobs'!$D$6:$D$65,$A54))</x:f>
      </x:c>
      <x:c r="N54" s="175" t="str">
        <x:f>IF($A54="","",SUMIFS('Jobs'!$AG$6:$AG$65,'Jobs'!$D$6:$D$65,$A54))</x:f>
      </x:c>
      <x:c r="O54" s="175" t="str">
        <x:f>IF($A54="","",SUMIFS('Jobs'!$AH$6:$AH$65,'Jobs'!$D$6:$D$65,$A54))</x:f>
      </x:c>
      <x:c r="P54" s="175" t="str">
        <x:f>IF($A54="","",SUMIFS('Jobs'!$AL$6:$AL$65,'Jobs'!$D$6:$D$65,$A54))</x:f>
      </x:c>
      <x:c r="Q54" s="176" t="str">
        <x:f>IF($A54="","",SUMIFS('Jobs'!$AP$6:$AP$65,'Jobs'!$D$6:$D$65,$A54))</x:f>
      </x:c>
      <x:c r="R54" s="176" t="str">
        <x:f>IF($A54="","",SUMIFS('Jobs'!$AQ$6:$AQ$65,'Jobs'!$D$6:$D$65,$A54))</x:f>
      </x:c>
      <x:c r="S54" s="176" t="str">
        <x:f>IF($A54="","",SUMIFS('Jobs'!$AJ$6:$AJ$65,'Jobs'!$D$6:$D$65,$A54))</x:f>
      </x:c>
      <x:c r="T54" s="175" t="str">
        <x:f>IF($A54="","",IF(AND($K54=1,$P54&gt;0),1,0))</x:f>
      </x:c>
      <x:c r="U54" s="175" t="str">
        <x:f>IF($A54="","",IF(AND($T54=1,COUNTIFS($C$6:$C54,$C54,$D$6:$D54,$D54,$T$6:$T54,1)&gt;=2),1,0))</x:f>
      </x:c>
      <x:c r="V54" s="185" t="str">
        <x:f>IF($A54="","",IF($K54=0,"IMMATURE",IF($T54=1,"VALUE_ACTIVE","NO_SAFE_INDEPENDENT_VALUE")))</x:f>
      </x:c>
      <x:c r="W54" s="177" t="str">
        <x:f>IF($A54="","",IF(COUNTIF('Commercial_Cycles'!$A$6:$A$65,$B54)=1,1,0))</x:f>
      </x:c>
    </x:row>
    <x:row r="55">
      <x:c r="A55" s="118"/>
      <x:c r="B55" s="118"/>
      <x:c r="C55" s="118"/>
      <x:c r="D55" s="118"/>
      <x:c r="E55" s="173"/>
      <x:c r="F55" s="132"/>
      <x:c r="G55" s="132"/>
      <x:c r="H55" s="132"/>
      <x:c r="I55" s="118"/>
      <x:c r="J55" s="118"/>
      <x:c r="K55" s="175" t="str">
        <x:f>IF($A55="","",IF(AND($H55&lt;&gt;"",$H55&lt;='Assumptions'!$B$6),1,0))</x:f>
      </x:c>
      <x:c r="L55" s="175" t="str">
        <x:f>IF($A55="","",COUNTIF('Jobs'!$D$6:$D$65,$A55))</x:f>
      </x:c>
      <x:c r="M55" s="175" t="str">
        <x:f>IF($A55="","",SUMIFS('Jobs'!$AE$6:$AE$65,'Jobs'!$D$6:$D$65,$A55))</x:f>
      </x:c>
      <x:c r="N55" s="175" t="str">
        <x:f>IF($A55="","",SUMIFS('Jobs'!$AG$6:$AG$65,'Jobs'!$D$6:$D$65,$A55))</x:f>
      </x:c>
      <x:c r="O55" s="175" t="str">
        <x:f>IF($A55="","",SUMIFS('Jobs'!$AH$6:$AH$65,'Jobs'!$D$6:$D$65,$A55))</x:f>
      </x:c>
      <x:c r="P55" s="175" t="str">
        <x:f>IF($A55="","",SUMIFS('Jobs'!$AL$6:$AL$65,'Jobs'!$D$6:$D$65,$A55))</x:f>
      </x:c>
      <x:c r="Q55" s="176" t="str">
        <x:f>IF($A55="","",SUMIFS('Jobs'!$AP$6:$AP$65,'Jobs'!$D$6:$D$65,$A55))</x:f>
      </x:c>
      <x:c r="R55" s="176" t="str">
        <x:f>IF($A55="","",SUMIFS('Jobs'!$AQ$6:$AQ$65,'Jobs'!$D$6:$D$65,$A55))</x:f>
      </x:c>
      <x:c r="S55" s="176" t="str">
        <x:f>IF($A55="","",SUMIFS('Jobs'!$AJ$6:$AJ$65,'Jobs'!$D$6:$D$65,$A55))</x:f>
      </x:c>
      <x:c r="T55" s="175" t="str">
        <x:f>IF($A55="","",IF(AND($K55=1,$P55&gt;0),1,0))</x:f>
      </x:c>
      <x:c r="U55" s="175" t="str">
        <x:f>IF($A55="","",IF(AND($T55=1,COUNTIFS($C$6:$C55,$C55,$D$6:$D55,$D55,$T$6:$T55,1)&gt;=2),1,0))</x:f>
      </x:c>
      <x:c r="V55" s="185" t="str">
        <x:f>IF($A55="","",IF($K55=0,"IMMATURE",IF($T55=1,"VALUE_ACTIVE","NO_SAFE_INDEPENDENT_VALUE")))</x:f>
      </x:c>
      <x:c r="W55" s="177" t="str">
        <x:f>IF($A55="","",IF(COUNTIF('Commercial_Cycles'!$A$6:$A$65,$B55)=1,1,0))</x:f>
      </x:c>
    </x:row>
    <x:row r="56">
      <x:c r="A56" s="118"/>
      <x:c r="B56" s="118"/>
      <x:c r="C56" s="118"/>
      <x:c r="D56" s="118"/>
      <x:c r="E56" s="173"/>
      <x:c r="F56" s="132"/>
      <x:c r="G56" s="132"/>
      <x:c r="H56" s="132"/>
      <x:c r="I56" s="118"/>
      <x:c r="J56" s="118"/>
      <x:c r="K56" s="175" t="str">
        <x:f>IF($A56="","",IF(AND($H56&lt;&gt;"",$H56&lt;='Assumptions'!$B$6),1,0))</x:f>
      </x:c>
      <x:c r="L56" s="175" t="str">
        <x:f>IF($A56="","",COUNTIF('Jobs'!$D$6:$D$65,$A56))</x:f>
      </x:c>
      <x:c r="M56" s="175" t="str">
        <x:f>IF($A56="","",SUMIFS('Jobs'!$AE$6:$AE$65,'Jobs'!$D$6:$D$65,$A56))</x:f>
      </x:c>
      <x:c r="N56" s="175" t="str">
        <x:f>IF($A56="","",SUMIFS('Jobs'!$AG$6:$AG$65,'Jobs'!$D$6:$D$65,$A56))</x:f>
      </x:c>
      <x:c r="O56" s="175" t="str">
        <x:f>IF($A56="","",SUMIFS('Jobs'!$AH$6:$AH$65,'Jobs'!$D$6:$D$65,$A56))</x:f>
      </x:c>
      <x:c r="P56" s="175" t="str">
        <x:f>IF($A56="","",SUMIFS('Jobs'!$AL$6:$AL$65,'Jobs'!$D$6:$D$65,$A56))</x:f>
      </x:c>
      <x:c r="Q56" s="176" t="str">
        <x:f>IF($A56="","",SUMIFS('Jobs'!$AP$6:$AP$65,'Jobs'!$D$6:$D$65,$A56))</x:f>
      </x:c>
      <x:c r="R56" s="176" t="str">
        <x:f>IF($A56="","",SUMIFS('Jobs'!$AQ$6:$AQ$65,'Jobs'!$D$6:$D$65,$A56))</x:f>
      </x:c>
      <x:c r="S56" s="176" t="str">
        <x:f>IF($A56="","",SUMIFS('Jobs'!$AJ$6:$AJ$65,'Jobs'!$D$6:$D$65,$A56))</x:f>
      </x:c>
      <x:c r="T56" s="175" t="str">
        <x:f>IF($A56="","",IF(AND($K56=1,$P56&gt;0),1,0))</x:f>
      </x:c>
      <x:c r="U56" s="175" t="str">
        <x:f>IF($A56="","",IF(AND($T56=1,COUNTIFS($C$6:$C56,$C56,$D$6:$D56,$D56,$T$6:$T56,1)&gt;=2),1,0))</x:f>
      </x:c>
      <x:c r="V56" s="185" t="str">
        <x:f>IF($A56="","",IF($K56=0,"IMMATURE",IF($T56=1,"VALUE_ACTIVE","NO_SAFE_INDEPENDENT_VALUE")))</x:f>
      </x:c>
      <x:c r="W56" s="177" t="str">
        <x:f>IF($A56="","",IF(COUNTIF('Commercial_Cycles'!$A$6:$A$65,$B56)=1,1,0))</x:f>
      </x:c>
    </x:row>
    <x:row r="57">
      <x:c r="A57" s="118"/>
      <x:c r="B57" s="118"/>
      <x:c r="C57" s="118"/>
      <x:c r="D57" s="118"/>
      <x:c r="E57" s="173"/>
      <x:c r="F57" s="132"/>
      <x:c r="G57" s="132"/>
      <x:c r="H57" s="132"/>
      <x:c r="I57" s="118"/>
      <x:c r="J57" s="118"/>
      <x:c r="K57" s="175" t="str">
        <x:f>IF($A57="","",IF(AND($H57&lt;&gt;"",$H57&lt;='Assumptions'!$B$6),1,0))</x:f>
      </x:c>
      <x:c r="L57" s="175" t="str">
        <x:f>IF($A57="","",COUNTIF('Jobs'!$D$6:$D$65,$A57))</x:f>
      </x:c>
      <x:c r="M57" s="175" t="str">
        <x:f>IF($A57="","",SUMIFS('Jobs'!$AE$6:$AE$65,'Jobs'!$D$6:$D$65,$A57))</x:f>
      </x:c>
      <x:c r="N57" s="175" t="str">
        <x:f>IF($A57="","",SUMIFS('Jobs'!$AG$6:$AG$65,'Jobs'!$D$6:$D$65,$A57))</x:f>
      </x:c>
      <x:c r="O57" s="175" t="str">
        <x:f>IF($A57="","",SUMIFS('Jobs'!$AH$6:$AH$65,'Jobs'!$D$6:$D$65,$A57))</x:f>
      </x:c>
      <x:c r="P57" s="175" t="str">
        <x:f>IF($A57="","",SUMIFS('Jobs'!$AL$6:$AL$65,'Jobs'!$D$6:$D$65,$A57))</x:f>
      </x:c>
      <x:c r="Q57" s="176" t="str">
        <x:f>IF($A57="","",SUMIFS('Jobs'!$AP$6:$AP$65,'Jobs'!$D$6:$D$65,$A57))</x:f>
      </x:c>
      <x:c r="R57" s="176" t="str">
        <x:f>IF($A57="","",SUMIFS('Jobs'!$AQ$6:$AQ$65,'Jobs'!$D$6:$D$65,$A57))</x:f>
      </x:c>
      <x:c r="S57" s="176" t="str">
        <x:f>IF($A57="","",SUMIFS('Jobs'!$AJ$6:$AJ$65,'Jobs'!$D$6:$D$65,$A57))</x:f>
      </x:c>
      <x:c r="T57" s="175" t="str">
        <x:f>IF($A57="","",IF(AND($K57=1,$P57&gt;0),1,0))</x:f>
      </x:c>
      <x:c r="U57" s="175" t="str">
        <x:f>IF($A57="","",IF(AND($T57=1,COUNTIFS($C$6:$C57,$C57,$D$6:$D57,$D57,$T$6:$T57,1)&gt;=2),1,0))</x:f>
      </x:c>
      <x:c r="V57" s="185" t="str">
        <x:f>IF($A57="","",IF($K57=0,"IMMATURE",IF($T57=1,"VALUE_ACTIVE","NO_SAFE_INDEPENDENT_VALUE")))</x:f>
      </x:c>
      <x:c r="W57" s="177" t="str">
        <x:f>IF($A57="","",IF(COUNTIF('Commercial_Cycles'!$A$6:$A$65,$B57)=1,1,0))</x:f>
      </x:c>
    </x:row>
    <x:row r="58">
      <x:c r="A58" s="118"/>
      <x:c r="B58" s="118"/>
      <x:c r="C58" s="118"/>
      <x:c r="D58" s="118"/>
      <x:c r="E58" s="173"/>
      <x:c r="F58" s="132"/>
      <x:c r="G58" s="132"/>
      <x:c r="H58" s="132"/>
      <x:c r="I58" s="118"/>
      <x:c r="J58" s="118"/>
      <x:c r="K58" s="175" t="str">
        <x:f>IF($A58="","",IF(AND($H58&lt;&gt;"",$H58&lt;='Assumptions'!$B$6),1,0))</x:f>
      </x:c>
      <x:c r="L58" s="175" t="str">
        <x:f>IF($A58="","",COUNTIF('Jobs'!$D$6:$D$65,$A58))</x:f>
      </x:c>
      <x:c r="M58" s="175" t="str">
        <x:f>IF($A58="","",SUMIFS('Jobs'!$AE$6:$AE$65,'Jobs'!$D$6:$D$65,$A58))</x:f>
      </x:c>
      <x:c r="N58" s="175" t="str">
        <x:f>IF($A58="","",SUMIFS('Jobs'!$AG$6:$AG$65,'Jobs'!$D$6:$D$65,$A58))</x:f>
      </x:c>
      <x:c r="O58" s="175" t="str">
        <x:f>IF($A58="","",SUMIFS('Jobs'!$AH$6:$AH$65,'Jobs'!$D$6:$D$65,$A58))</x:f>
      </x:c>
      <x:c r="P58" s="175" t="str">
        <x:f>IF($A58="","",SUMIFS('Jobs'!$AL$6:$AL$65,'Jobs'!$D$6:$D$65,$A58))</x:f>
      </x:c>
      <x:c r="Q58" s="176" t="str">
        <x:f>IF($A58="","",SUMIFS('Jobs'!$AP$6:$AP$65,'Jobs'!$D$6:$D$65,$A58))</x:f>
      </x:c>
      <x:c r="R58" s="176" t="str">
        <x:f>IF($A58="","",SUMIFS('Jobs'!$AQ$6:$AQ$65,'Jobs'!$D$6:$D$65,$A58))</x:f>
      </x:c>
      <x:c r="S58" s="176" t="str">
        <x:f>IF($A58="","",SUMIFS('Jobs'!$AJ$6:$AJ$65,'Jobs'!$D$6:$D$65,$A58))</x:f>
      </x:c>
      <x:c r="T58" s="175" t="str">
        <x:f>IF($A58="","",IF(AND($K58=1,$P58&gt;0),1,0))</x:f>
      </x:c>
      <x:c r="U58" s="175" t="str">
        <x:f>IF($A58="","",IF(AND($T58=1,COUNTIFS($C$6:$C58,$C58,$D$6:$D58,$D58,$T$6:$T58,1)&gt;=2),1,0))</x:f>
      </x:c>
      <x:c r="V58" s="185" t="str">
        <x:f>IF($A58="","",IF($K58=0,"IMMATURE",IF($T58=1,"VALUE_ACTIVE","NO_SAFE_INDEPENDENT_VALUE")))</x:f>
      </x:c>
      <x:c r="W58" s="177" t="str">
        <x:f>IF($A58="","",IF(COUNTIF('Commercial_Cycles'!$A$6:$A$65,$B58)=1,1,0))</x:f>
      </x:c>
    </x:row>
    <x:row r="59">
      <x:c r="A59" s="118"/>
      <x:c r="B59" s="118"/>
      <x:c r="C59" s="118"/>
      <x:c r="D59" s="118"/>
      <x:c r="E59" s="173"/>
      <x:c r="F59" s="132"/>
      <x:c r="G59" s="132"/>
      <x:c r="H59" s="132"/>
      <x:c r="I59" s="118"/>
      <x:c r="J59" s="118"/>
      <x:c r="K59" s="175" t="str">
        <x:f>IF($A59="","",IF(AND($H59&lt;&gt;"",$H59&lt;='Assumptions'!$B$6),1,0))</x:f>
      </x:c>
      <x:c r="L59" s="175" t="str">
        <x:f>IF($A59="","",COUNTIF('Jobs'!$D$6:$D$65,$A59))</x:f>
      </x:c>
      <x:c r="M59" s="175" t="str">
        <x:f>IF($A59="","",SUMIFS('Jobs'!$AE$6:$AE$65,'Jobs'!$D$6:$D$65,$A59))</x:f>
      </x:c>
      <x:c r="N59" s="175" t="str">
        <x:f>IF($A59="","",SUMIFS('Jobs'!$AG$6:$AG$65,'Jobs'!$D$6:$D$65,$A59))</x:f>
      </x:c>
      <x:c r="O59" s="175" t="str">
        <x:f>IF($A59="","",SUMIFS('Jobs'!$AH$6:$AH$65,'Jobs'!$D$6:$D$65,$A59))</x:f>
      </x:c>
      <x:c r="P59" s="175" t="str">
        <x:f>IF($A59="","",SUMIFS('Jobs'!$AL$6:$AL$65,'Jobs'!$D$6:$D$65,$A59))</x:f>
      </x:c>
      <x:c r="Q59" s="176" t="str">
        <x:f>IF($A59="","",SUMIFS('Jobs'!$AP$6:$AP$65,'Jobs'!$D$6:$D$65,$A59))</x:f>
      </x:c>
      <x:c r="R59" s="176" t="str">
        <x:f>IF($A59="","",SUMIFS('Jobs'!$AQ$6:$AQ$65,'Jobs'!$D$6:$D$65,$A59))</x:f>
      </x:c>
      <x:c r="S59" s="176" t="str">
        <x:f>IF($A59="","",SUMIFS('Jobs'!$AJ$6:$AJ$65,'Jobs'!$D$6:$D$65,$A59))</x:f>
      </x:c>
      <x:c r="T59" s="175" t="str">
        <x:f>IF($A59="","",IF(AND($K59=1,$P59&gt;0),1,0))</x:f>
      </x:c>
      <x:c r="U59" s="175" t="str">
        <x:f>IF($A59="","",IF(AND($T59=1,COUNTIFS($C$6:$C59,$C59,$D$6:$D59,$D59,$T$6:$T59,1)&gt;=2),1,0))</x:f>
      </x:c>
      <x:c r="V59" s="185" t="str">
        <x:f>IF($A59="","",IF($K59=0,"IMMATURE",IF($T59=1,"VALUE_ACTIVE","NO_SAFE_INDEPENDENT_VALUE")))</x:f>
      </x:c>
      <x:c r="W59" s="177" t="str">
        <x:f>IF($A59="","",IF(COUNTIF('Commercial_Cycles'!$A$6:$A$65,$B59)=1,1,0))</x:f>
      </x:c>
    </x:row>
    <x:row r="60">
      <x:c r="A60" s="118"/>
      <x:c r="B60" s="118"/>
      <x:c r="C60" s="118"/>
      <x:c r="D60" s="118"/>
      <x:c r="E60" s="173"/>
      <x:c r="F60" s="132"/>
      <x:c r="G60" s="132"/>
      <x:c r="H60" s="132"/>
      <x:c r="I60" s="118"/>
      <x:c r="J60" s="118"/>
      <x:c r="K60" s="175" t="str">
        <x:f>IF($A60="","",IF(AND($H60&lt;&gt;"",$H60&lt;='Assumptions'!$B$6),1,0))</x:f>
      </x:c>
      <x:c r="L60" s="175" t="str">
        <x:f>IF($A60="","",COUNTIF('Jobs'!$D$6:$D$65,$A60))</x:f>
      </x:c>
      <x:c r="M60" s="175" t="str">
        <x:f>IF($A60="","",SUMIFS('Jobs'!$AE$6:$AE$65,'Jobs'!$D$6:$D$65,$A60))</x:f>
      </x:c>
      <x:c r="N60" s="175" t="str">
        <x:f>IF($A60="","",SUMIFS('Jobs'!$AG$6:$AG$65,'Jobs'!$D$6:$D$65,$A60))</x:f>
      </x:c>
      <x:c r="O60" s="175" t="str">
        <x:f>IF($A60="","",SUMIFS('Jobs'!$AH$6:$AH$65,'Jobs'!$D$6:$D$65,$A60))</x:f>
      </x:c>
      <x:c r="P60" s="175" t="str">
        <x:f>IF($A60="","",SUMIFS('Jobs'!$AL$6:$AL$65,'Jobs'!$D$6:$D$65,$A60))</x:f>
      </x:c>
      <x:c r="Q60" s="176" t="str">
        <x:f>IF($A60="","",SUMIFS('Jobs'!$AP$6:$AP$65,'Jobs'!$D$6:$D$65,$A60))</x:f>
      </x:c>
      <x:c r="R60" s="176" t="str">
        <x:f>IF($A60="","",SUMIFS('Jobs'!$AQ$6:$AQ$65,'Jobs'!$D$6:$D$65,$A60))</x:f>
      </x:c>
      <x:c r="S60" s="176" t="str">
        <x:f>IF($A60="","",SUMIFS('Jobs'!$AJ$6:$AJ$65,'Jobs'!$D$6:$D$65,$A60))</x:f>
      </x:c>
      <x:c r="T60" s="175" t="str">
        <x:f>IF($A60="","",IF(AND($K60=1,$P60&gt;0),1,0))</x:f>
      </x:c>
      <x:c r="U60" s="175" t="str">
        <x:f>IF($A60="","",IF(AND($T60=1,COUNTIFS($C$6:$C60,$C60,$D$6:$D60,$D60,$T$6:$T60,1)&gt;=2),1,0))</x:f>
      </x:c>
      <x:c r="V60" s="185" t="str">
        <x:f>IF($A60="","",IF($K60=0,"IMMATURE",IF($T60=1,"VALUE_ACTIVE","NO_SAFE_INDEPENDENT_VALUE")))</x:f>
      </x:c>
      <x:c r="W60" s="177" t="str">
        <x:f>IF($A60="","",IF(COUNTIF('Commercial_Cycles'!$A$6:$A$65,$B60)=1,1,0))</x:f>
      </x:c>
    </x:row>
    <x:row r="61">
      <x:c r="A61" s="118"/>
      <x:c r="B61" s="118"/>
      <x:c r="C61" s="118"/>
      <x:c r="D61" s="118"/>
      <x:c r="E61" s="173"/>
      <x:c r="F61" s="132"/>
      <x:c r="G61" s="132"/>
      <x:c r="H61" s="132"/>
      <x:c r="I61" s="118"/>
      <x:c r="J61" s="118"/>
      <x:c r="K61" s="175" t="str">
        <x:f>IF($A61="","",IF(AND($H61&lt;&gt;"",$H61&lt;='Assumptions'!$B$6),1,0))</x:f>
      </x:c>
      <x:c r="L61" s="175" t="str">
        <x:f>IF($A61="","",COUNTIF('Jobs'!$D$6:$D$65,$A61))</x:f>
      </x:c>
      <x:c r="M61" s="175" t="str">
        <x:f>IF($A61="","",SUMIFS('Jobs'!$AE$6:$AE$65,'Jobs'!$D$6:$D$65,$A61))</x:f>
      </x:c>
      <x:c r="N61" s="175" t="str">
        <x:f>IF($A61="","",SUMIFS('Jobs'!$AG$6:$AG$65,'Jobs'!$D$6:$D$65,$A61))</x:f>
      </x:c>
      <x:c r="O61" s="175" t="str">
        <x:f>IF($A61="","",SUMIFS('Jobs'!$AH$6:$AH$65,'Jobs'!$D$6:$D$65,$A61))</x:f>
      </x:c>
      <x:c r="P61" s="175" t="str">
        <x:f>IF($A61="","",SUMIFS('Jobs'!$AL$6:$AL$65,'Jobs'!$D$6:$D$65,$A61))</x:f>
      </x:c>
      <x:c r="Q61" s="176" t="str">
        <x:f>IF($A61="","",SUMIFS('Jobs'!$AP$6:$AP$65,'Jobs'!$D$6:$D$65,$A61))</x:f>
      </x:c>
      <x:c r="R61" s="176" t="str">
        <x:f>IF($A61="","",SUMIFS('Jobs'!$AQ$6:$AQ$65,'Jobs'!$D$6:$D$65,$A61))</x:f>
      </x:c>
      <x:c r="S61" s="176" t="str">
        <x:f>IF($A61="","",SUMIFS('Jobs'!$AJ$6:$AJ$65,'Jobs'!$D$6:$D$65,$A61))</x:f>
      </x:c>
      <x:c r="T61" s="175" t="str">
        <x:f>IF($A61="","",IF(AND($K61=1,$P61&gt;0),1,0))</x:f>
      </x:c>
      <x:c r="U61" s="175" t="str">
        <x:f>IF($A61="","",IF(AND($T61=1,COUNTIFS($C$6:$C61,$C61,$D$6:$D61,$D61,$T$6:$T61,1)&gt;=2),1,0))</x:f>
      </x:c>
      <x:c r="V61" s="185" t="str">
        <x:f>IF($A61="","",IF($K61=0,"IMMATURE",IF($T61=1,"VALUE_ACTIVE","NO_SAFE_INDEPENDENT_VALUE")))</x:f>
      </x:c>
      <x:c r="W61" s="177" t="str">
        <x:f>IF($A61="","",IF(COUNTIF('Commercial_Cycles'!$A$6:$A$65,$B61)=1,1,0))</x:f>
      </x:c>
    </x:row>
    <x:row r="62">
      <x:c r="A62" s="118"/>
      <x:c r="B62" s="118"/>
      <x:c r="C62" s="118"/>
      <x:c r="D62" s="118"/>
      <x:c r="E62" s="173"/>
      <x:c r="F62" s="132"/>
      <x:c r="G62" s="132"/>
      <x:c r="H62" s="132"/>
      <x:c r="I62" s="118"/>
      <x:c r="J62" s="118"/>
      <x:c r="K62" s="175" t="str">
        <x:f>IF($A62="","",IF(AND($H62&lt;&gt;"",$H62&lt;='Assumptions'!$B$6),1,0))</x:f>
      </x:c>
      <x:c r="L62" s="175" t="str">
        <x:f>IF($A62="","",COUNTIF('Jobs'!$D$6:$D$65,$A62))</x:f>
      </x:c>
      <x:c r="M62" s="175" t="str">
        <x:f>IF($A62="","",SUMIFS('Jobs'!$AE$6:$AE$65,'Jobs'!$D$6:$D$65,$A62))</x:f>
      </x:c>
      <x:c r="N62" s="175" t="str">
        <x:f>IF($A62="","",SUMIFS('Jobs'!$AG$6:$AG$65,'Jobs'!$D$6:$D$65,$A62))</x:f>
      </x:c>
      <x:c r="O62" s="175" t="str">
        <x:f>IF($A62="","",SUMIFS('Jobs'!$AH$6:$AH$65,'Jobs'!$D$6:$D$65,$A62))</x:f>
      </x:c>
      <x:c r="P62" s="175" t="str">
        <x:f>IF($A62="","",SUMIFS('Jobs'!$AL$6:$AL$65,'Jobs'!$D$6:$D$65,$A62))</x:f>
      </x:c>
      <x:c r="Q62" s="176" t="str">
        <x:f>IF($A62="","",SUMIFS('Jobs'!$AP$6:$AP$65,'Jobs'!$D$6:$D$65,$A62))</x:f>
      </x:c>
      <x:c r="R62" s="176" t="str">
        <x:f>IF($A62="","",SUMIFS('Jobs'!$AQ$6:$AQ$65,'Jobs'!$D$6:$D$65,$A62))</x:f>
      </x:c>
      <x:c r="S62" s="176" t="str">
        <x:f>IF($A62="","",SUMIFS('Jobs'!$AJ$6:$AJ$65,'Jobs'!$D$6:$D$65,$A62))</x:f>
      </x:c>
      <x:c r="T62" s="175" t="str">
        <x:f>IF($A62="","",IF(AND($K62=1,$P62&gt;0),1,0))</x:f>
      </x:c>
      <x:c r="U62" s="175" t="str">
        <x:f>IF($A62="","",IF(AND($T62=1,COUNTIFS($C$6:$C62,$C62,$D$6:$D62,$D62,$T$6:$T62,1)&gt;=2),1,0))</x:f>
      </x:c>
      <x:c r="V62" s="185" t="str">
        <x:f>IF($A62="","",IF($K62=0,"IMMATURE",IF($T62=1,"VALUE_ACTIVE","NO_SAFE_INDEPENDENT_VALUE")))</x:f>
      </x:c>
      <x:c r="W62" s="177" t="str">
        <x:f>IF($A62="","",IF(COUNTIF('Commercial_Cycles'!$A$6:$A$65,$B62)=1,1,0))</x:f>
      </x:c>
    </x:row>
    <x:row r="63">
      <x:c r="A63" s="118"/>
      <x:c r="B63" s="118"/>
      <x:c r="C63" s="118"/>
      <x:c r="D63" s="118"/>
      <x:c r="E63" s="173"/>
      <x:c r="F63" s="132"/>
      <x:c r="G63" s="132"/>
      <x:c r="H63" s="132"/>
      <x:c r="I63" s="118"/>
      <x:c r="J63" s="118"/>
      <x:c r="K63" s="175" t="str">
        <x:f>IF($A63="","",IF(AND($H63&lt;&gt;"",$H63&lt;='Assumptions'!$B$6),1,0))</x:f>
      </x:c>
      <x:c r="L63" s="175" t="str">
        <x:f>IF($A63="","",COUNTIF('Jobs'!$D$6:$D$65,$A63))</x:f>
      </x:c>
      <x:c r="M63" s="175" t="str">
        <x:f>IF($A63="","",SUMIFS('Jobs'!$AE$6:$AE$65,'Jobs'!$D$6:$D$65,$A63))</x:f>
      </x:c>
      <x:c r="N63" s="175" t="str">
        <x:f>IF($A63="","",SUMIFS('Jobs'!$AG$6:$AG$65,'Jobs'!$D$6:$D$65,$A63))</x:f>
      </x:c>
      <x:c r="O63" s="175" t="str">
        <x:f>IF($A63="","",SUMIFS('Jobs'!$AH$6:$AH$65,'Jobs'!$D$6:$D$65,$A63))</x:f>
      </x:c>
      <x:c r="P63" s="175" t="str">
        <x:f>IF($A63="","",SUMIFS('Jobs'!$AL$6:$AL$65,'Jobs'!$D$6:$D$65,$A63))</x:f>
      </x:c>
      <x:c r="Q63" s="176" t="str">
        <x:f>IF($A63="","",SUMIFS('Jobs'!$AP$6:$AP$65,'Jobs'!$D$6:$D$65,$A63))</x:f>
      </x:c>
      <x:c r="R63" s="176" t="str">
        <x:f>IF($A63="","",SUMIFS('Jobs'!$AQ$6:$AQ$65,'Jobs'!$D$6:$D$65,$A63))</x:f>
      </x:c>
      <x:c r="S63" s="176" t="str">
        <x:f>IF($A63="","",SUMIFS('Jobs'!$AJ$6:$AJ$65,'Jobs'!$D$6:$D$65,$A63))</x:f>
      </x:c>
      <x:c r="T63" s="175" t="str">
        <x:f>IF($A63="","",IF(AND($K63=1,$P63&gt;0),1,0))</x:f>
      </x:c>
      <x:c r="U63" s="175" t="str">
        <x:f>IF($A63="","",IF(AND($T63=1,COUNTIFS($C$6:$C63,$C63,$D$6:$D63,$D63,$T$6:$T63,1)&gt;=2),1,0))</x:f>
      </x:c>
      <x:c r="V63" s="185" t="str">
        <x:f>IF($A63="","",IF($K63=0,"IMMATURE",IF($T63=1,"VALUE_ACTIVE","NO_SAFE_INDEPENDENT_VALUE")))</x:f>
      </x:c>
      <x:c r="W63" s="177" t="str">
        <x:f>IF($A63="","",IF(COUNTIF('Commercial_Cycles'!$A$6:$A$65,$B63)=1,1,0))</x:f>
      </x:c>
    </x:row>
    <x:row r="64">
      <x:c r="A64" s="118"/>
      <x:c r="B64" s="118"/>
      <x:c r="C64" s="118"/>
      <x:c r="D64" s="118"/>
      <x:c r="E64" s="173"/>
      <x:c r="F64" s="132"/>
      <x:c r="G64" s="132"/>
      <x:c r="H64" s="132"/>
      <x:c r="I64" s="118"/>
      <x:c r="J64" s="118"/>
      <x:c r="K64" s="175" t="str">
        <x:f>IF($A64="","",IF(AND($H64&lt;&gt;"",$H64&lt;='Assumptions'!$B$6),1,0))</x:f>
      </x:c>
      <x:c r="L64" s="175" t="str">
        <x:f>IF($A64="","",COUNTIF('Jobs'!$D$6:$D$65,$A64))</x:f>
      </x:c>
      <x:c r="M64" s="175" t="str">
        <x:f>IF($A64="","",SUMIFS('Jobs'!$AE$6:$AE$65,'Jobs'!$D$6:$D$65,$A64))</x:f>
      </x:c>
      <x:c r="N64" s="175" t="str">
        <x:f>IF($A64="","",SUMIFS('Jobs'!$AG$6:$AG$65,'Jobs'!$D$6:$D$65,$A64))</x:f>
      </x:c>
      <x:c r="O64" s="175" t="str">
        <x:f>IF($A64="","",SUMIFS('Jobs'!$AH$6:$AH$65,'Jobs'!$D$6:$D$65,$A64))</x:f>
      </x:c>
      <x:c r="P64" s="175" t="str">
        <x:f>IF($A64="","",SUMIFS('Jobs'!$AL$6:$AL$65,'Jobs'!$D$6:$D$65,$A64))</x:f>
      </x:c>
      <x:c r="Q64" s="176" t="str">
        <x:f>IF($A64="","",SUMIFS('Jobs'!$AP$6:$AP$65,'Jobs'!$D$6:$D$65,$A64))</x:f>
      </x:c>
      <x:c r="R64" s="176" t="str">
        <x:f>IF($A64="","",SUMIFS('Jobs'!$AQ$6:$AQ$65,'Jobs'!$D$6:$D$65,$A64))</x:f>
      </x:c>
      <x:c r="S64" s="176" t="str">
        <x:f>IF($A64="","",SUMIFS('Jobs'!$AJ$6:$AJ$65,'Jobs'!$D$6:$D$65,$A64))</x:f>
      </x:c>
      <x:c r="T64" s="175" t="str">
        <x:f>IF($A64="","",IF(AND($K64=1,$P64&gt;0),1,0))</x:f>
      </x:c>
      <x:c r="U64" s="175" t="str">
        <x:f>IF($A64="","",IF(AND($T64=1,COUNTIFS($C$6:$C64,$C64,$D$6:$D64,$D64,$T$6:$T64,1)&gt;=2),1,0))</x:f>
      </x:c>
      <x:c r="V64" s="185" t="str">
        <x:f>IF($A64="","",IF($K64=0,"IMMATURE",IF($T64=1,"VALUE_ACTIVE","NO_SAFE_INDEPENDENT_VALUE")))</x:f>
      </x:c>
      <x:c r="W64" s="177" t="str">
        <x:f>IF($A64="","",IF(COUNTIF('Commercial_Cycles'!$A$6:$A$65,$B64)=1,1,0))</x:f>
      </x:c>
    </x:row>
    <x:row r="65">
      <x:c r="A65" s="118"/>
      <x:c r="B65" s="118"/>
      <x:c r="C65" s="118"/>
      <x:c r="D65" s="118"/>
      <x:c r="E65" s="173"/>
      <x:c r="F65" s="132"/>
      <x:c r="G65" s="132"/>
      <x:c r="H65" s="132"/>
      <x:c r="I65" s="118"/>
      <x:c r="J65" s="118"/>
      <x:c r="K65" s="175" t="str">
        <x:f>IF($A65="","",IF(AND($H65&lt;&gt;"",$H65&lt;='Assumptions'!$B$6),1,0))</x:f>
      </x:c>
      <x:c r="L65" s="175" t="str">
        <x:f>IF($A65="","",COUNTIF('Jobs'!$D$6:$D$65,$A65))</x:f>
      </x:c>
      <x:c r="M65" s="175" t="str">
        <x:f>IF($A65="","",SUMIFS('Jobs'!$AE$6:$AE$65,'Jobs'!$D$6:$D$65,$A65))</x:f>
      </x:c>
      <x:c r="N65" s="175" t="str">
        <x:f>IF($A65="","",SUMIFS('Jobs'!$AG$6:$AG$65,'Jobs'!$D$6:$D$65,$A65))</x:f>
      </x:c>
      <x:c r="O65" s="175" t="str">
        <x:f>IF($A65="","",SUMIFS('Jobs'!$AH$6:$AH$65,'Jobs'!$D$6:$D$65,$A65))</x:f>
      </x:c>
      <x:c r="P65" s="175" t="str">
        <x:f>IF($A65="","",SUMIFS('Jobs'!$AL$6:$AL$65,'Jobs'!$D$6:$D$65,$A65))</x:f>
      </x:c>
      <x:c r="Q65" s="176" t="str">
        <x:f>IF($A65="","",SUMIFS('Jobs'!$AP$6:$AP$65,'Jobs'!$D$6:$D$65,$A65))</x:f>
      </x:c>
      <x:c r="R65" s="176" t="str">
        <x:f>IF($A65="","",SUMIFS('Jobs'!$AQ$6:$AQ$65,'Jobs'!$D$6:$D$65,$A65))</x:f>
      </x:c>
      <x:c r="S65" s="176" t="str">
        <x:f>IF($A65="","",SUMIFS('Jobs'!$AJ$6:$AJ$65,'Jobs'!$D$6:$D$65,$A65))</x:f>
      </x:c>
      <x:c r="T65" s="175" t="str">
        <x:f>IF($A65="","",IF(AND($K65=1,$P65&gt;0),1,0))</x:f>
      </x:c>
      <x:c r="U65" s="175" t="str">
        <x:f>IF($A65="","",IF(AND($T65=1,COUNTIFS($C$6:$C65,$C65,$D$6:$D65,$D65,$T$6:$T65,1)&gt;=2),1,0))</x:f>
      </x:c>
      <x:c r="V65" s="185" t="str">
        <x:f>IF($A65="","",IF($K65=0,"IMMATURE",IF($T65=1,"VALUE_ACTIVE","NO_SAFE_INDEPENDENT_VALUE")))</x:f>
      </x:c>
      <x:c r="W65" s="177" t="str">
        <x:f>IF($A65="","",IF(COUNTIF('Commercial_Cycles'!$A$6:$A$65,$B65)=1,1,0))</x:f>
      </x:c>
    </x:row>
  </x:sheetData>
  <x:mergeCells>
    <x:mergeCell ref="A1:W2"/>
    <x:mergeCell ref="A3:W3"/>
  </x:mergeCells>
  <x:conditionalFormatting sqref="V6:V65">
    <x:cfRule type="containsText" dxfId="7" priority="1" operator="containsText" text="PASS"/>
    <x:cfRule type="containsText" dxfId="8" priority="2" operator="containsText" text="EXPAND"/>
    <x:cfRule type="containsText" dxfId="9" priority="3" operator="containsText" text="OK"/>
    <x:cfRule type="containsText" dxfId="10" priority="4" operator="containsText" text="CHANGE"/>
    <x:cfRule type="containsText" dxfId="11" priority="5" operator="containsText" text="UNKNOWN"/>
    <x:cfRule type="containsText" dxfId="12" priority="6" operator="containsText" text="PAUSE"/>
    <x:cfRule type="containsText" dxfId="13" priority="7" operator="containsText" text="WARN"/>
    <x:cfRule type="containsText" dxfId="14" priority="8" operator="containsText" text="STOP"/>
    <x:cfRule type="containsText" dxfId="15" priority="9" operator="containsText" text="FAIL"/>
    <x:cfRule type="containsText" dxfId="16" priority="10" operator="containsText" text="NO-GO"/>
  </x:conditionalFormatting>
  <x:pageMargins left="0.7" right="0.7" top="0.75" bottom="0.75" header="0.3" footer="0.3"/>
</x:worksheet>
</file>